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cho033\Desktop\"/>
    </mc:Choice>
  </mc:AlternateContent>
  <bookViews>
    <workbookView xWindow="0" yWindow="0" windowWidth="18465" windowHeight="8160"/>
  </bookViews>
  <sheets>
    <sheet name="Sheet1" sheetId="1" r:id="rId1"/>
  </sheets>
  <definedNames>
    <definedName name="_xlnm.Print_Area" localSheetId="0">Sheet1!#REF!</definedName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43" i="1" l="1"/>
  <c r="AO43" i="1"/>
  <c r="AN43" i="1"/>
  <c r="AM43" i="1"/>
  <c r="AL43" i="1"/>
  <c r="AK43" i="1"/>
  <c r="AJ43" i="1"/>
  <c r="AI43" i="1"/>
  <c r="AH43" i="1"/>
  <c r="AG43" i="1"/>
  <c r="AP42" i="1"/>
  <c r="AO42" i="1"/>
  <c r="AN42" i="1"/>
  <c r="AM42" i="1"/>
  <c r="AL42" i="1"/>
  <c r="AK42" i="1"/>
  <c r="AJ42" i="1"/>
  <c r="AI42" i="1"/>
  <c r="AH42" i="1"/>
  <c r="AG42" i="1"/>
  <c r="AP18" i="1"/>
  <c r="AO18" i="1"/>
  <c r="AN18" i="1"/>
  <c r="AM18" i="1"/>
  <c r="AL18" i="1"/>
  <c r="AK18" i="1"/>
  <c r="AJ18" i="1"/>
  <c r="AI18" i="1"/>
  <c r="AH18" i="1"/>
  <c r="AG18" i="1"/>
  <c r="AP13" i="1"/>
  <c r="AO13" i="1"/>
  <c r="AN13" i="1"/>
  <c r="AM13" i="1"/>
  <c r="AL13" i="1"/>
  <c r="AK13" i="1"/>
  <c r="AJ13" i="1"/>
  <c r="AI13" i="1"/>
  <c r="AH13" i="1"/>
  <c r="AG13" i="1"/>
  <c r="AB43" i="1"/>
  <c r="AA43" i="1"/>
  <c r="Z43" i="1"/>
  <c r="Y43" i="1"/>
  <c r="X43" i="1"/>
  <c r="W43" i="1"/>
  <c r="V43" i="1"/>
  <c r="U43" i="1"/>
  <c r="T43" i="1"/>
  <c r="S43" i="1"/>
  <c r="AB42" i="1"/>
  <c r="AA42" i="1"/>
  <c r="Z42" i="1"/>
  <c r="Y42" i="1"/>
  <c r="X42" i="1"/>
  <c r="W42" i="1"/>
  <c r="V42" i="1"/>
  <c r="U42" i="1"/>
  <c r="T42" i="1"/>
  <c r="S42" i="1"/>
  <c r="AB18" i="1"/>
  <c r="AA18" i="1"/>
  <c r="Z18" i="1"/>
  <c r="Y18" i="1"/>
  <c r="X18" i="1"/>
  <c r="W18" i="1"/>
  <c r="V18" i="1"/>
  <c r="U18" i="1"/>
  <c r="T18" i="1"/>
  <c r="S18" i="1"/>
  <c r="AB13" i="1"/>
  <c r="AA13" i="1"/>
  <c r="Z13" i="1"/>
  <c r="Y13" i="1"/>
  <c r="X13" i="1"/>
  <c r="W13" i="1"/>
  <c r="V13" i="1"/>
  <c r="U13" i="1"/>
  <c r="T13" i="1"/>
  <c r="S13" i="1"/>
  <c r="E43" i="1"/>
  <c r="F43" i="1"/>
  <c r="G43" i="1"/>
  <c r="H43" i="1"/>
  <c r="I43" i="1"/>
  <c r="J43" i="1"/>
  <c r="K43" i="1"/>
  <c r="L43" i="1"/>
  <c r="M43" i="1"/>
  <c r="N43" i="1"/>
  <c r="E42" i="1"/>
  <c r="F42" i="1"/>
  <c r="G42" i="1"/>
  <c r="H42" i="1"/>
  <c r="I42" i="1"/>
  <c r="J42" i="1"/>
  <c r="K42" i="1"/>
  <c r="L42" i="1"/>
  <c r="M42" i="1"/>
  <c r="N42" i="1"/>
  <c r="E18" i="1"/>
  <c r="F18" i="1"/>
  <c r="G18" i="1"/>
  <c r="H18" i="1"/>
  <c r="I18" i="1"/>
  <c r="J18" i="1"/>
  <c r="K18" i="1"/>
  <c r="L18" i="1"/>
  <c r="M18" i="1"/>
  <c r="N18" i="1"/>
  <c r="E13" i="1"/>
  <c r="F13" i="1"/>
  <c r="G13" i="1"/>
  <c r="H13" i="1"/>
  <c r="I13" i="1"/>
  <c r="J13" i="1"/>
  <c r="K13" i="1"/>
  <c r="L13" i="1"/>
  <c r="M13" i="1"/>
  <c r="N13" i="1"/>
  <c r="Z44" i="1" l="1"/>
  <c r="AN44" i="1"/>
  <c r="AO44" i="1"/>
  <c r="AG44" i="1"/>
  <c r="X44" i="1"/>
  <c r="AL44" i="1"/>
  <c r="Y44" i="1"/>
  <c r="AM44" i="1"/>
  <c r="S44" i="1"/>
  <c r="AA44" i="1"/>
  <c r="T44" i="1"/>
  <c r="AB44" i="1"/>
  <c r="AH44" i="1"/>
  <c r="AP44" i="1"/>
  <c r="U44" i="1"/>
  <c r="AI44" i="1"/>
  <c r="V44" i="1"/>
  <c r="AJ44" i="1"/>
  <c r="W44" i="1"/>
  <c r="AK44" i="1"/>
  <c r="N44" i="1"/>
  <c r="F44" i="1"/>
  <c r="M44" i="1"/>
  <c r="E44" i="1"/>
  <c r="L44" i="1"/>
  <c r="G44" i="1"/>
  <c r="K44" i="1"/>
  <c r="J44" i="1"/>
  <c r="I44" i="1"/>
  <c r="H44" i="1"/>
</calcChain>
</file>

<file path=xl/sharedStrings.xml><?xml version="1.0" encoding="utf-8"?>
<sst xmlns="http://schemas.openxmlformats.org/spreadsheetml/2006/main" count="246" uniqueCount="83">
  <si>
    <t>種名</t>
    <rPh sb="0" eb="2">
      <t>シュメイ</t>
    </rPh>
    <phoneticPr fontId="2"/>
  </si>
  <si>
    <t>学名</t>
    <rPh sb="0" eb="2">
      <t>ガクメイ</t>
    </rPh>
    <phoneticPr fontId="2"/>
  </si>
  <si>
    <t>サカツラガン</t>
  </si>
  <si>
    <t>Anser cygnoides</t>
  </si>
  <si>
    <t>ヒシクイ</t>
  </si>
  <si>
    <t>Anser fabalis</t>
  </si>
  <si>
    <t>マガン</t>
  </si>
  <si>
    <t>Anser albifrons</t>
  </si>
  <si>
    <t>ハクガン</t>
  </si>
  <si>
    <t>Anser caerulescens</t>
  </si>
  <si>
    <t>シジュウカラガン</t>
  </si>
  <si>
    <t>Branta hutchinsii</t>
  </si>
  <si>
    <t>コクガン</t>
  </si>
  <si>
    <t>Branta bernicla</t>
  </si>
  <si>
    <t>コブハクチョウ</t>
  </si>
  <si>
    <t>Cygnus olor</t>
  </si>
  <si>
    <t>コハクチョウ</t>
  </si>
  <si>
    <t>Cygnus columbianus</t>
  </si>
  <si>
    <t>オオハクチョウ</t>
  </si>
  <si>
    <t>Cygnus cygnus</t>
  </si>
  <si>
    <t>オシドリ</t>
  </si>
  <si>
    <t>Aix galericulata</t>
  </si>
  <si>
    <t>オカヨシガモ</t>
  </si>
  <si>
    <t>Anas strepera</t>
  </si>
  <si>
    <t>ヨシガモ</t>
  </si>
  <si>
    <t>Anas falcata</t>
  </si>
  <si>
    <t>ヒドリガモ</t>
  </si>
  <si>
    <t>Anas penelope</t>
  </si>
  <si>
    <t>アメリカヒドリ</t>
  </si>
  <si>
    <t>Anas americana</t>
  </si>
  <si>
    <t>マガモ</t>
  </si>
  <si>
    <t>Anas platyrhynchos</t>
  </si>
  <si>
    <t>カルガモ</t>
  </si>
  <si>
    <t>Anas zonorhyncha</t>
  </si>
  <si>
    <t>ハシビロガモ</t>
  </si>
  <si>
    <t>Anas clypeata</t>
  </si>
  <si>
    <t>オナガガモ</t>
  </si>
  <si>
    <t>Anas acuta</t>
  </si>
  <si>
    <t>トモエガモ</t>
  </si>
  <si>
    <t>Anas formosa</t>
  </si>
  <si>
    <t>コガモ</t>
  </si>
  <si>
    <t>Anas crecca</t>
  </si>
  <si>
    <t>ホシハジロ</t>
  </si>
  <si>
    <t>Aythya ferina</t>
  </si>
  <si>
    <t>キンクロハジロ</t>
  </si>
  <si>
    <t>Aythya fuligula</t>
  </si>
  <si>
    <t>スズガモ</t>
  </si>
  <si>
    <t>Aythya marila</t>
  </si>
  <si>
    <t>シノリガモ</t>
  </si>
  <si>
    <t>Histrionicus histrionicus</t>
  </si>
  <si>
    <t>ビロードキンクロ</t>
  </si>
  <si>
    <t>Melanitta fusca</t>
  </si>
  <si>
    <t>クロガモ</t>
  </si>
  <si>
    <t>Melanitta americana</t>
  </si>
  <si>
    <t>コオリガモ</t>
  </si>
  <si>
    <t>Clangula hyemalis</t>
  </si>
  <si>
    <t>ホオジロガモ</t>
  </si>
  <si>
    <t>Bucephala clangula</t>
  </si>
  <si>
    <t>ミコアイサ</t>
  </si>
  <si>
    <t>Mergellus albellus</t>
  </si>
  <si>
    <t>カワアイサ</t>
  </si>
  <si>
    <t>Mergus merganser</t>
  </si>
  <si>
    <t>ウミアイサ</t>
  </si>
  <si>
    <t>Mergus serrator</t>
  </si>
  <si>
    <t>年(Year)</t>
    <rPh sb="0" eb="1">
      <t>トシ</t>
    </rPh>
    <phoneticPr fontId="1"/>
  </si>
  <si>
    <t>ガン類不明種</t>
    <rPh sb="2" eb="3">
      <t>ルイ</t>
    </rPh>
    <rPh sb="3" eb="6">
      <t>フメイシュ</t>
    </rPh>
    <phoneticPr fontId="1"/>
  </si>
  <si>
    <t>Unidentified geese</t>
    <phoneticPr fontId="1"/>
  </si>
  <si>
    <t>ガン類合計</t>
    <rPh sb="2" eb="3">
      <t>ルイ</t>
    </rPh>
    <rPh sb="3" eb="5">
      <t>ゴウケイ</t>
    </rPh>
    <phoneticPr fontId="1"/>
  </si>
  <si>
    <t>ハクチョウ類不明種</t>
    <rPh sb="5" eb="6">
      <t>ルイ</t>
    </rPh>
    <rPh sb="6" eb="9">
      <t>フメイシュ</t>
    </rPh>
    <phoneticPr fontId="1"/>
  </si>
  <si>
    <t>Unidentified swans</t>
    <phoneticPr fontId="1"/>
  </si>
  <si>
    <t>Swans total</t>
    <phoneticPr fontId="1"/>
  </si>
  <si>
    <t>Geese total</t>
    <phoneticPr fontId="1"/>
  </si>
  <si>
    <t>ハクチョウ類合計</t>
    <rPh sb="5" eb="6">
      <t>ルイ</t>
    </rPh>
    <rPh sb="6" eb="8">
      <t>ゴウケイ</t>
    </rPh>
    <phoneticPr fontId="1"/>
  </si>
  <si>
    <t>カモ類不明種</t>
    <rPh sb="2" eb="3">
      <t>ルイ</t>
    </rPh>
    <rPh sb="3" eb="6">
      <t>フメイシュ</t>
    </rPh>
    <phoneticPr fontId="1"/>
  </si>
  <si>
    <t>Unidentified ducks</t>
    <phoneticPr fontId="1"/>
  </si>
  <si>
    <t>Ducks total</t>
    <phoneticPr fontId="1"/>
  </si>
  <si>
    <t>カモ類合計</t>
    <rPh sb="2" eb="3">
      <t>ルイ</t>
    </rPh>
    <rPh sb="3" eb="5">
      <t>ゴウケイ</t>
    </rPh>
    <phoneticPr fontId="1"/>
  </si>
  <si>
    <t>総個体数</t>
    <rPh sb="0" eb="1">
      <t>ソウ</t>
    </rPh>
    <rPh sb="1" eb="3">
      <t>コタイ</t>
    </rPh>
    <rPh sb="3" eb="4">
      <t>スウ</t>
    </rPh>
    <phoneticPr fontId="1"/>
  </si>
  <si>
    <t>Total</t>
    <phoneticPr fontId="1"/>
  </si>
  <si>
    <t>種数</t>
    <rPh sb="0" eb="2">
      <t>シュスウ</t>
    </rPh>
    <phoneticPr fontId="1"/>
  </si>
  <si>
    <t>No.of species</t>
    <phoneticPr fontId="1"/>
  </si>
  <si>
    <t>表２．　1月の秋田県一斉調査で記録されたカモ科鳥類の個体数推移</t>
    <rPh sb="0" eb="1">
      <t>ヒョウ</t>
    </rPh>
    <rPh sb="5" eb="6">
      <t>ガツ</t>
    </rPh>
    <rPh sb="7" eb="10">
      <t>アキタケン</t>
    </rPh>
    <rPh sb="10" eb="12">
      <t>イッセイ</t>
    </rPh>
    <rPh sb="12" eb="14">
      <t>チョウサ</t>
    </rPh>
    <rPh sb="15" eb="17">
      <t>キロク</t>
    </rPh>
    <rPh sb="22" eb="23">
      <t>カ</t>
    </rPh>
    <rPh sb="23" eb="24">
      <t>トリ</t>
    </rPh>
    <rPh sb="24" eb="25">
      <t>ルイ</t>
    </rPh>
    <rPh sb="26" eb="29">
      <t>コタイスウ</t>
    </rPh>
    <rPh sb="29" eb="31">
      <t>スイイ</t>
    </rPh>
    <phoneticPr fontId="1"/>
  </si>
  <si>
    <t>表２．　続き</t>
    <rPh sb="0" eb="1">
      <t>ヒョウ</t>
    </rPh>
    <rPh sb="4" eb="5">
      <t>ツヅ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</si>
</sst>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Font="1" applyBorder="1">
      <alignment vertical="center"/>
    </xf>
    <xf numFmtId="0" fontId="0" fillId="0" borderId="2" xfId="0" applyFont="1" applyBorder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3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143"/>
  <sheetViews>
    <sheetView tabSelected="1" view="pageBreakPreview" zoomScale="80" zoomScaleNormal="80" zoomScaleSheetLayoutView="80" workbookViewId="0">
      <selection activeCell="A23" sqref="A23"/>
    </sheetView>
  </sheetViews>
  <sheetFormatPr defaultColWidth="14.125" defaultRowHeight="13.5" x14ac:dyDescent="0.15"/>
  <cols>
    <col min="1" max="1" width="5.625" customWidth="1"/>
    <col min="2" max="2" width="20.625" customWidth="1"/>
    <col min="3" max="3" width="24.625" customWidth="1"/>
    <col min="4" max="14" width="10.625" customWidth="1"/>
    <col min="15" max="15" width="5.625" customWidth="1"/>
    <col min="16" max="16" width="20.625" customWidth="1"/>
    <col min="17" max="17" width="24.625" customWidth="1"/>
    <col min="18" max="28" width="10.625" customWidth="1"/>
    <col min="29" max="29" width="5.625" customWidth="1"/>
    <col min="30" max="30" width="20.625" customWidth="1"/>
    <col min="31" max="31" width="24.625" customWidth="1"/>
    <col min="32" max="42" width="10.625" customWidth="1"/>
  </cols>
  <sheetData>
    <row r="2" spans="2:42" x14ac:dyDescent="0.15">
      <c r="B2" t="s">
        <v>81</v>
      </c>
      <c r="P2" s="1" t="s">
        <v>82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D2" s="1" t="s">
        <v>82</v>
      </c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2:42" x14ac:dyDescent="0.15"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2:42" ht="18.600000000000001" customHeight="1" x14ac:dyDescent="0.15">
      <c r="B4" s="4"/>
      <c r="C4" s="5"/>
      <c r="D4" s="11" t="s">
        <v>64</v>
      </c>
      <c r="E4" s="6">
        <v>1993</v>
      </c>
      <c r="F4" s="6">
        <v>1994</v>
      </c>
      <c r="G4" s="6">
        <v>1995</v>
      </c>
      <c r="H4" s="6">
        <v>1996</v>
      </c>
      <c r="I4" s="6">
        <v>1997</v>
      </c>
      <c r="J4" s="6">
        <v>1998</v>
      </c>
      <c r="K4" s="6">
        <v>1999</v>
      </c>
      <c r="L4" s="6">
        <v>2000</v>
      </c>
      <c r="M4" s="6">
        <v>2001</v>
      </c>
      <c r="N4" s="6">
        <v>2002</v>
      </c>
      <c r="P4" s="4"/>
      <c r="Q4" s="5"/>
      <c r="R4" s="11" t="s">
        <v>64</v>
      </c>
      <c r="S4" s="6">
        <v>2003</v>
      </c>
      <c r="T4" s="6">
        <v>2004</v>
      </c>
      <c r="U4" s="6">
        <v>2005</v>
      </c>
      <c r="V4" s="6">
        <v>2006</v>
      </c>
      <c r="W4" s="6">
        <v>2007</v>
      </c>
      <c r="X4" s="6">
        <v>2008</v>
      </c>
      <c r="Y4" s="6">
        <v>2009</v>
      </c>
      <c r="Z4" s="6">
        <v>2010</v>
      </c>
      <c r="AA4" s="6">
        <v>2011</v>
      </c>
      <c r="AB4" s="6">
        <v>2012</v>
      </c>
      <c r="AD4" s="4"/>
      <c r="AE4" s="5"/>
      <c r="AF4" s="11" t="s">
        <v>64</v>
      </c>
      <c r="AG4" s="6">
        <v>2013</v>
      </c>
      <c r="AH4" s="6">
        <v>2014</v>
      </c>
      <c r="AI4" s="6">
        <v>2015</v>
      </c>
      <c r="AJ4" s="6">
        <v>2016</v>
      </c>
      <c r="AK4" s="6">
        <v>2017</v>
      </c>
      <c r="AL4" s="6">
        <v>2018</v>
      </c>
      <c r="AM4" s="6">
        <v>2019</v>
      </c>
      <c r="AN4" s="6">
        <v>2020</v>
      </c>
      <c r="AO4" s="6">
        <v>2021</v>
      </c>
      <c r="AP4" s="6">
        <v>2022</v>
      </c>
    </row>
    <row r="5" spans="2:42" x14ac:dyDescent="0.15">
      <c r="B5" s="12" t="s">
        <v>0</v>
      </c>
      <c r="C5" s="12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P5" s="12" t="s">
        <v>0</v>
      </c>
      <c r="Q5" s="12" t="s">
        <v>1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D5" s="12" t="s">
        <v>0</v>
      </c>
      <c r="AE5" s="12" t="s">
        <v>1</v>
      </c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2:42" x14ac:dyDescent="0.15">
      <c r="B6" s="1" t="s">
        <v>2</v>
      </c>
      <c r="C6" s="2" t="s">
        <v>3</v>
      </c>
      <c r="D6" s="1"/>
      <c r="E6" s="1"/>
      <c r="F6" s="1"/>
      <c r="G6" s="1"/>
      <c r="H6" s="1"/>
      <c r="I6" s="1"/>
      <c r="J6" s="1">
        <v>1</v>
      </c>
      <c r="K6" s="1"/>
      <c r="L6" s="1">
        <v>1</v>
      </c>
      <c r="M6" s="1"/>
      <c r="N6" s="1"/>
      <c r="P6" s="1" t="s">
        <v>2</v>
      </c>
      <c r="Q6" s="2" t="s">
        <v>3</v>
      </c>
      <c r="R6" s="1"/>
      <c r="S6" s="1"/>
      <c r="T6" s="1"/>
      <c r="U6" s="1"/>
      <c r="V6" s="1"/>
      <c r="W6" s="1"/>
      <c r="X6" s="1">
        <v>1</v>
      </c>
      <c r="Y6" s="1"/>
      <c r="Z6" s="1"/>
      <c r="AA6" s="1"/>
      <c r="AB6" s="1"/>
      <c r="AD6" s="1" t="s">
        <v>2</v>
      </c>
      <c r="AE6" s="2" t="s">
        <v>3</v>
      </c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2:42" x14ac:dyDescent="0.15">
      <c r="B7" s="1" t="s">
        <v>4</v>
      </c>
      <c r="C7" s="2" t="s">
        <v>5</v>
      </c>
      <c r="D7" s="1"/>
      <c r="E7" s="1">
        <v>799</v>
      </c>
      <c r="F7" s="1">
        <v>1112</v>
      </c>
      <c r="G7" s="1">
        <v>1140</v>
      </c>
      <c r="H7" s="1">
        <v>2673</v>
      </c>
      <c r="I7" s="1">
        <v>5796</v>
      </c>
      <c r="J7" s="1">
        <v>4401</v>
      </c>
      <c r="K7" s="1">
        <v>2490</v>
      </c>
      <c r="L7" s="1">
        <v>21904</v>
      </c>
      <c r="M7" s="1">
        <v>740</v>
      </c>
      <c r="N7" s="1">
        <v>2166</v>
      </c>
      <c r="P7" s="1" t="s">
        <v>4</v>
      </c>
      <c r="Q7" s="2" t="s">
        <v>5</v>
      </c>
      <c r="R7" s="1"/>
      <c r="S7" s="1">
        <v>2562</v>
      </c>
      <c r="T7" s="1">
        <v>14640</v>
      </c>
      <c r="U7" s="1">
        <v>3000</v>
      </c>
      <c r="V7" s="1">
        <v>44</v>
      </c>
      <c r="W7" s="1">
        <v>19698</v>
      </c>
      <c r="X7" s="1">
        <v>23102</v>
      </c>
      <c r="Y7" s="1">
        <v>11592</v>
      </c>
      <c r="Z7" s="1">
        <v>10360</v>
      </c>
      <c r="AA7" s="1">
        <v>5340</v>
      </c>
      <c r="AB7" s="1">
        <v>139</v>
      </c>
      <c r="AD7" s="1" t="s">
        <v>4</v>
      </c>
      <c r="AE7" s="2" t="s">
        <v>5</v>
      </c>
      <c r="AF7" s="1"/>
      <c r="AG7" s="1">
        <v>1097</v>
      </c>
      <c r="AH7" s="1">
        <v>11534</v>
      </c>
      <c r="AI7" s="1">
        <v>9377</v>
      </c>
      <c r="AJ7" s="1">
        <v>13540</v>
      </c>
      <c r="AK7" s="1">
        <v>6954</v>
      </c>
      <c r="AL7" s="1">
        <v>13101</v>
      </c>
      <c r="AM7" s="1">
        <v>25719</v>
      </c>
      <c r="AN7" s="1">
        <v>18309</v>
      </c>
      <c r="AO7" s="1">
        <v>3934</v>
      </c>
      <c r="AP7" s="1">
        <v>2235</v>
      </c>
    </row>
    <row r="8" spans="2:42" x14ac:dyDescent="0.15">
      <c r="B8" s="1" t="s">
        <v>6</v>
      </c>
      <c r="C8" s="2" t="s">
        <v>7</v>
      </c>
      <c r="D8" s="1"/>
      <c r="E8" s="1">
        <v>385</v>
      </c>
      <c r="F8" s="1">
        <v>223</v>
      </c>
      <c r="G8" s="1">
        <v>361</v>
      </c>
      <c r="H8" s="1">
        <v>235</v>
      </c>
      <c r="I8" s="1">
        <v>6242</v>
      </c>
      <c r="J8" s="1">
        <v>201</v>
      </c>
      <c r="K8" s="1">
        <v>452</v>
      </c>
      <c r="L8" s="1">
        <v>24340</v>
      </c>
      <c r="M8" s="1">
        <v>26</v>
      </c>
      <c r="N8" s="1">
        <v>35</v>
      </c>
      <c r="P8" s="1" t="s">
        <v>6</v>
      </c>
      <c r="Q8" s="2" t="s">
        <v>7</v>
      </c>
      <c r="R8" s="1"/>
      <c r="S8" s="1">
        <v>192</v>
      </c>
      <c r="T8" s="1">
        <v>17402</v>
      </c>
      <c r="U8" s="1">
        <v>6436</v>
      </c>
      <c r="V8" s="1">
        <v>126</v>
      </c>
      <c r="W8" s="1">
        <v>17912</v>
      </c>
      <c r="X8" s="1">
        <v>19379</v>
      </c>
      <c r="Y8" s="1">
        <v>14054</v>
      </c>
      <c r="Z8" s="1">
        <v>382</v>
      </c>
      <c r="AA8" s="1">
        <v>5714</v>
      </c>
      <c r="AB8" s="1">
        <v>417</v>
      </c>
      <c r="AD8" s="1" t="s">
        <v>6</v>
      </c>
      <c r="AE8" s="2" t="s">
        <v>7</v>
      </c>
      <c r="AF8" s="1"/>
      <c r="AG8" s="1">
        <v>1476</v>
      </c>
      <c r="AH8" s="1">
        <v>5468</v>
      </c>
      <c r="AI8" s="1">
        <v>1430</v>
      </c>
      <c r="AJ8" s="1">
        <v>11393</v>
      </c>
      <c r="AK8" s="1">
        <v>7730</v>
      </c>
      <c r="AL8" s="1">
        <v>9593</v>
      </c>
      <c r="AM8" s="1">
        <v>11380</v>
      </c>
      <c r="AN8" s="1">
        <v>72878</v>
      </c>
      <c r="AO8" s="1">
        <v>276</v>
      </c>
      <c r="AP8" s="1">
        <v>93</v>
      </c>
    </row>
    <row r="9" spans="2:42" x14ac:dyDescent="0.15">
      <c r="B9" s="1" t="s">
        <v>8</v>
      </c>
      <c r="C9" s="2" t="s">
        <v>9</v>
      </c>
      <c r="D9" s="1"/>
      <c r="E9" s="1"/>
      <c r="F9" s="1"/>
      <c r="G9" s="1">
        <v>1</v>
      </c>
      <c r="H9" s="1">
        <v>2</v>
      </c>
      <c r="I9" s="1">
        <v>1</v>
      </c>
      <c r="J9" s="1">
        <v>2</v>
      </c>
      <c r="K9" s="1">
        <v>2</v>
      </c>
      <c r="L9" s="1">
        <v>4</v>
      </c>
      <c r="M9" s="1"/>
      <c r="N9" s="1"/>
      <c r="P9" s="1" t="s">
        <v>8</v>
      </c>
      <c r="Q9" s="2" t="s">
        <v>9</v>
      </c>
      <c r="R9" s="1"/>
      <c r="S9" s="1">
        <v>1</v>
      </c>
      <c r="T9" s="1">
        <v>9</v>
      </c>
      <c r="U9" s="1"/>
      <c r="V9" s="1"/>
      <c r="W9" s="1">
        <v>8</v>
      </c>
      <c r="X9" s="1">
        <v>25</v>
      </c>
      <c r="Y9" s="1">
        <v>24</v>
      </c>
      <c r="Z9" s="1">
        <v>2</v>
      </c>
      <c r="AA9" s="1"/>
      <c r="AB9" s="1"/>
      <c r="AD9" s="1" t="s">
        <v>8</v>
      </c>
      <c r="AE9" s="2" t="s">
        <v>9</v>
      </c>
      <c r="AF9" s="1"/>
      <c r="AG9" s="1">
        <v>87</v>
      </c>
      <c r="AH9" s="1">
        <v>106</v>
      </c>
      <c r="AI9" s="1">
        <v>122</v>
      </c>
      <c r="AJ9" s="1">
        <v>202</v>
      </c>
      <c r="AK9" s="1">
        <v>170</v>
      </c>
      <c r="AL9" s="1">
        <v>332</v>
      </c>
      <c r="AM9" s="1">
        <v>385</v>
      </c>
      <c r="AN9" s="1">
        <v>1352</v>
      </c>
      <c r="AO9" s="1">
        <v>405</v>
      </c>
      <c r="AP9" s="1">
        <v>468</v>
      </c>
    </row>
    <row r="10" spans="2:42" x14ac:dyDescent="0.15">
      <c r="B10" s="1" t="s">
        <v>10</v>
      </c>
      <c r="C10" s="2" t="s">
        <v>11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P10" s="1" t="s">
        <v>10</v>
      </c>
      <c r="Q10" s="2" t="s">
        <v>11</v>
      </c>
      <c r="R10" s="1"/>
      <c r="S10" s="1"/>
      <c r="T10" s="1"/>
      <c r="U10" s="1"/>
      <c r="V10" s="1"/>
      <c r="W10" s="1">
        <v>1</v>
      </c>
      <c r="X10" s="1"/>
      <c r="Y10" s="1">
        <v>36</v>
      </c>
      <c r="Z10" s="1"/>
      <c r="AA10" s="1"/>
      <c r="AB10" s="1"/>
      <c r="AD10" s="1" t="s">
        <v>10</v>
      </c>
      <c r="AE10" s="2" t="s">
        <v>11</v>
      </c>
      <c r="AF10" s="1"/>
      <c r="AG10" s="1"/>
      <c r="AH10" s="1">
        <v>71</v>
      </c>
      <c r="AI10" s="1">
        <v>104</v>
      </c>
      <c r="AJ10" s="1">
        <v>586</v>
      </c>
      <c r="AK10" s="1">
        <v>14</v>
      </c>
      <c r="AL10" s="1">
        <v>102</v>
      </c>
      <c r="AM10" s="1">
        <v>1261</v>
      </c>
      <c r="AN10" s="1">
        <v>5972</v>
      </c>
      <c r="AO10" s="1"/>
      <c r="AP10" s="1"/>
    </row>
    <row r="11" spans="2:42" x14ac:dyDescent="0.15">
      <c r="B11" s="1" t="s">
        <v>12</v>
      </c>
      <c r="C11" s="2" t="s">
        <v>13</v>
      </c>
      <c r="D11" s="1"/>
      <c r="E11" s="1">
        <v>14</v>
      </c>
      <c r="F11" s="1">
        <v>16</v>
      </c>
      <c r="G11" s="1">
        <v>17</v>
      </c>
      <c r="H11" s="1">
        <v>15</v>
      </c>
      <c r="I11" s="1">
        <v>9</v>
      </c>
      <c r="J11" s="1">
        <v>5</v>
      </c>
      <c r="K11" s="1"/>
      <c r="L11" s="1">
        <v>4</v>
      </c>
      <c r="M11" s="1">
        <v>9</v>
      </c>
      <c r="N11" s="1">
        <v>5</v>
      </c>
      <c r="P11" s="1" t="s">
        <v>12</v>
      </c>
      <c r="Q11" s="2" t="s">
        <v>13</v>
      </c>
      <c r="R11" s="1"/>
      <c r="S11" s="1"/>
      <c r="T11" s="1"/>
      <c r="U11" s="1"/>
      <c r="V11" s="1">
        <v>1</v>
      </c>
      <c r="W11" s="1"/>
      <c r="X11" s="1">
        <v>8</v>
      </c>
      <c r="Y11" s="1">
        <v>4</v>
      </c>
      <c r="Z11" s="1">
        <v>10</v>
      </c>
      <c r="AA11" s="1">
        <v>6</v>
      </c>
      <c r="AB11" s="1">
        <v>8</v>
      </c>
      <c r="AD11" s="1" t="s">
        <v>12</v>
      </c>
      <c r="AE11" s="2" t="s">
        <v>13</v>
      </c>
      <c r="AF11" s="1"/>
      <c r="AG11" s="1">
        <v>3</v>
      </c>
      <c r="AH11" s="1">
        <v>16</v>
      </c>
      <c r="AI11" s="1">
        <v>6</v>
      </c>
      <c r="AJ11" s="1">
        <v>5</v>
      </c>
      <c r="AK11" s="1">
        <v>12</v>
      </c>
      <c r="AL11" s="1">
        <v>10</v>
      </c>
      <c r="AM11" s="1">
        <v>11</v>
      </c>
      <c r="AN11" s="1">
        <v>10</v>
      </c>
      <c r="AO11" s="1">
        <v>2</v>
      </c>
      <c r="AP11" s="1">
        <v>6</v>
      </c>
    </row>
    <row r="12" spans="2:42" x14ac:dyDescent="0.15">
      <c r="B12" s="1" t="s">
        <v>65</v>
      </c>
      <c r="C12" s="3" t="s">
        <v>66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P12" s="1" t="s">
        <v>65</v>
      </c>
      <c r="Q12" s="3" t="s">
        <v>66</v>
      </c>
      <c r="R12" s="1"/>
      <c r="S12" s="1"/>
      <c r="T12" s="1"/>
      <c r="U12" s="1"/>
      <c r="V12" s="1"/>
      <c r="W12" s="1"/>
      <c r="X12" s="1">
        <v>1</v>
      </c>
      <c r="Y12" s="1"/>
      <c r="Z12" s="1"/>
      <c r="AA12" s="1"/>
      <c r="AB12" s="1"/>
      <c r="AD12" s="1" t="s">
        <v>65</v>
      </c>
      <c r="AE12" s="3" t="s">
        <v>66</v>
      </c>
      <c r="AF12" s="1"/>
      <c r="AG12" s="1"/>
      <c r="AH12" s="1"/>
      <c r="AI12" s="1"/>
      <c r="AJ12" s="1"/>
      <c r="AK12" s="1">
        <v>300</v>
      </c>
      <c r="AL12" s="1"/>
      <c r="AM12" s="1"/>
      <c r="AN12" s="1"/>
      <c r="AO12" s="1">
        <v>50</v>
      </c>
      <c r="AP12" s="1"/>
    </row>
    <row r="13" spans="2:42" x14ac:dyDescent="0.15">
      <c r="B13" s="8" t="s">
        <v>67</v>
      </c>
      <c r="C13" s="9" t="s">
        <v>71</v>
      </c>
      <c r="D13" s="8"/>
      <c r="E13" s="8">
        <f t="shared" ref="E13:N13" si="0">SUM(E6:E12)</f>
        <v>1198</v>
      </c>
      <c r="F13" s="8">
        <f t="shared" si="0"/>
        <v>1351</v>
      </c>
      <c r="G13" s="8">
        <f t="shared" si="0"/>
        <v>1519</v>
      </c>
      <c r="H13" s="8">
        <f t="shared" si="0"/>
        <v>2925</v>
      </c>
      <c r="I13" s="8">
        <f t="shared" si="0"/>
        <v>12048</v>
      </c>
      <c r="J13" s="8">
        <f t="shared" si="0"/>
        <v>4610</v>
      </c>
      <c r="K13" s="8">
        <f t="shared" si="0"/>
        <v>2944</v>
      </c>
      <c r="L13" s="8">
        <f t="shared" si="0"/>
        <v>46253</v>
      </c>
      <c r="M13" s="8">
        <f t="shared" si="0"/>
        <v>775</v>
      </c>
      <c r="N13" s="8">
        <f t="shared" si="0"/>
        <v>2206</v>
      </c>
      <c r="P13" s="8" t="s">
        <v>67</v>
      </c>
      <c r="Q13" s="9" t="s">
        <v>71</v>
      </c>
      <c r="R13" s="8"/>
      <c r="S13" s="8">
        <f t="shared" ref="S13" si="1">SUM(S6:S12)</f>
        <v>2755</v>
      </c>
      <c r="T13" s="8">
        <f t="shared" ref="T13" si="2">SUM(T6:T12)</f>
        <v>32051</v>
      </c>
      <c r="U13" s="8">
        <f t="shared" ref="U13" si="3">SUM(U6:U12)</f>
        <v>9436</v>
      </c>
      <c r="V13" s="8">
        <f t="shared" ref="V13" si="4">SUM(V6:V12)</f>
        <v>171</v>
      </c>
      <c r="W13" s="8">
        <f t="shared" ref="W13" si="5">SUM(W6:W12)</f>
        <v>37619</v>
      </c>
      <c r="X13" s="8">
        <f t="shared" ref="X13" si="6">SUM(X6:X12)</f>
        <v>42516</v>
      </c>
      <c r="Y13" s="8">
        <f t="shared" ref="Y13" si="7">SUM(Y6:Y12)</f>
        <v>25710</v>
      </c>
      <c r="Z13" s="8">
        <f t="shared" ref="Z13" si="8">SUM(Z6:Z12)</f>
        <v>10754</v>
      </c>
      <c r="AA13" s="8">
        <f t="shared" ref="AA13" si="9">SUM(AA6:AA12)</f>
        <v>11060</v>
      </c>
      <c r="AB13" s="8">
        <f t="shared" ref="AB13" si="10">SUM(AB6:AB12)</f>
        <v>564</v>
      </c>
      <c r="AD13" s="8" t="s">
        <v>67</v>
      </c>
      <c r="AE13" s="9" t="s">
        <v>71</v>
      </c>
      <c r="AF13" s="8"/>
      <c r="AG13" s="8">
        <f t="shared" ref="AG13" si="11">SUM(AG6:AG12)</f>
        <v>2663</v>
      </c>
      <c r="AH13" s="8">
        <f t="shared" ref="AH13" si="12">SUM(AH6:AH12)</f>
        <v>17195</v>
      </c>
      <c r="AI13" s="8">
        <f t="shared" ref="AI13" si="13">SUM(AI6:AI12)</f>
        <v>11039</v>
      </c>
      <c r="AJ13" s="8">
        <f t="shared" ref="AJ13" si="14">SUM(AJ6:AJ12)</f>
        <v>25726</v>
      </c>
      <c r="AK13" s="8">
        <f t="shared" ref="AK13" si="15">SUM(AK6:AK12)</f>
        <v>15180</v>
      </c>
      <c r="AL13" s="8">
        <f t="shared" ref="AL13" si="16">SUM(AL6:AL12)</f>
        <v>23138</v>
      </c>
      <c r="AM13" s="8">
        <f t="shared" ref="AM13" si="17">SUM(AM6:AM12)</f>
        <v>38756</v>
      </c>
      <c r="AN13" s="8">
        <f t="shared" ref="AN13" si="18">SUM(AN6:AN12)</f>
        <v>98521</v>
      </c>
      <c r="AO13" s="8">
        <f t="shared" ref="AO13" si="19">SUM(AO6:AO12)</f>
        <v>4667</v>
      </c>
      <c r="AP13" s="8">
        <f t="shared" ref="AP13" si="20">SUM(AP6:AP12)</f>
        <v>2802</v>
      </c>
    </row>
    <row r="14" spans="2:42" x14ac:dyDescent="0.15">
      <c r="B14" s="1" t="s">
        <v>14</v>
      </c>
      <c r="C14" s="2" t="s">
        <v>15</v>
      </c>
      <c r="D14" s="1"/>
      <c r="E14" s="1"/>
      <c r="F14" s="1"/>
      <c r="G14" s="1"/>
      <c r="H14" s="1">
        <v>2</v>
      </c>
      <c r="I14" s="1"/>
      <c r="J14" s="1"/>
      <c r="K14" s="1"/>
      <c r="L14" s="1"/>
      <c r="M14" s="1"/>
      <c r="N14" s="1"/>
      <c r="P14" s="1" t="s">
        <v>14</v>
      </c>
      <c r="Q14" s="2" t="s">
        <v>15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D14" s="1" t="s">
        <v>14</v>
      </c>
      <c r="AE14" s="2" t="s">
        <v>15</v>
      </c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2:42" x14ac:dyDescent="0.15">
      <c r="B15" s="1" t="s">
        <v>16</v>
      </c>
      <c r="C15" s="2" t="s">
        <v>17</v>
      </c>
      <c r="D15" s="1"/>
      <c r="E15" s="1">
        <v>3629</v>
      </c>
      <c r="F15" s="1">
        <v>1958</v>
      </c>
      <c r="G15" s="1">
        <v>1146</v>
      </c>
      <c r="H15" s="1">
        <v>1620</v>
      </c>
      <c r="I15" s="1">
        <v>1454</v>
      </c>
      <c r="J15" s="13">
        <v>1208</v>
      </c>
      <c r="K15" s="1">
        <v>972</v>
      </c>
      <c r="L15" s="1">
        <v>1178</v>
      </c>
      <c r="M15" s="1">
        <v>602</v>
      </c>
      <c r="N15" s="1">
        <v>670</v>
      </c>
      <c r="P15" s="1" t="s">
        <v>16</v>
      </c>
      <c r="Q15" s="2" t="s">
        <v>17</v>
      </c>
      <c r="R15" s="1"/>
      <c r="S15" s="1">
        <v>595</v>
      </c>
      <c r="T15" s="1">
        <v>1109</v>
      </c>
      <c r="U15" s="1">
        <v>790</v>
      </c>
      <c r="V15" s="1">
        <v>485</v>
      </c>
      <c r="W15" s="1">
        <v>1631</v>
      </c>
      <c r="X15" s="1">
        <v>1555</v>
      </c>
      <c r="Y15" s="1">
        <v>1253</v>
      </c>
      <c r="Z15" s="1">
        <v>434</v>
      </c>
      <c r="AA15" s="1">
        <v>217</v>
      </c>
      <c r="AB15" s="1">
        <v>129</v>
      </c>
      <c r="AD15" s="1" t="s">
        <v>16</v>
      </c>
      <c r="AE15" s="2" t="s">
        <v>17</v>
      </c>
      <c r="AF15" s="1"/>
      <c r="AG15" s="1">
        <v>242</v>
      </c>
      <c r="AH15" s="1">
        <v>804</v>
      </c>
      <c r="AI15" s="1">
        <v>549</v>
      </c>
      <c r="AJ15" s="1">
        <v>1347</v>
      </c>
      <c r="AK15" s="1">
        <v>1000</v>
      </c>
      <c r="AL15" s="1">
        <v>1651</v>
      </c>
      <c r="AM15" s="1">
        <v>1096</v>
      </c>
      <c r="AN15" s="1">
        <v>3375</v>
      </c>
      <c r="AO15" s="1">
        <v>106</v>
      </c>
      <c r="AP15" s="1">
        <v>253</v>
      </c>
    </row>
    <row r="16" spans="2:42" x14ac:dyDescent="0.15">
      <c r="B16" s="1" t="s">
        <v>18</v>
      </c>
      <c r="C16" s="2" t="s">
        <v>19</v>
      </c>
      <c r="D16" s="1"/>
      <c r="E16" s="1">
        <v>2660</v>
      </c>
      <c r="F16" s="1">
        <v>2022</v>
      </c>
      <c r="G16" s="1">
        <v>1558</v>
      </c>
      <c r="H16" s="1">
        <v>1880</v>
      </c>
      <c r="I16" s="1">
        <v>2705</v>
      </c>
      <c r="J16" s="13">
        <v>1849</v>
      </c>
      <c r="K16" s="1">
        <v>1549</v>
      </c>
      <c r="L16" s="1">
        <v>1660</v>
      </c>
      <c r="M16" s="1">
        <v>1805</v>
      </c>
      <c r="N16" s="1">
        <v>1674</v>
      </c>
      <c r="P16" s="1" t="s">
        <v>18</v>
      </c>
      <c r="Q16" s="2" t="s">
        <v>19</v>
      </c>
      <c r="R16" s="1"/>
      <c r="S16" s="1">
        <v>2117</v>
      </c>
      <c r="T16" s="1">
        <v>2675</v>
      </c>
      <c r="U16" s="1">
        <v>2578</v>
      </c>
      <c r="V16" s="1">
        <v>2348</v>
      </c>
      <c r="W16" s="1">
        <v>2768</v>
      </c>
      <c r="X16" s="1">
        <v>2461</v>
      </c>
      <c r="Y16" s="1">
        <v>2277</v>
      </c>
      <c r="Z16" s="1">
        <v>1886</v>
      </c>
      <c r="AA16" s="1">
        <v>882</v>
      </c>
      <c r="AB16" s="1">
        <v>700</v>
      </c>
      <c r="AD16" s="1" t="s">
        <v>18</v>
      </c>
      <c r="AE16" s="2" t="s">
        <v>19</v>
      </c>
      <c r="AF16" s="1"/>
      <c r="AG16" s="1">
        <v>553</v>
      </c>
      <c r="AH16" s="1">
        <v>1003</v>
      </c>
      <c r="AI16" s="1">
        <v>1094</v>
      </c>
      <c r="AJ16" s="1">
        <v>1263</v>
      </c>
      <c r="AK16" s="1">
        <v>1241</v>
      </c>
      <c r="AL16" s="1">
        <v>915</v>
      </c>
      <c r="AM16" s="1">
        <v>2897</v>
      </c>
      <c r="AN16" s="1">
        <v>2117</v>
      </c>
      <c r="AO16" s="1">
        <v>860</v>
      </c>
      <c r="AP16" s="1">
        <v>906</v>
      </c>
    </row>
    <row r="17" spans="2:42" x14ac:dyDescent="0.15">
      <c r="B17" s="1" t="s">
        <v>68</v>
      </c>
      <c r="C17" s="3" t="s">
        <v>69</v>
      </c>
      <c r="D17" s="1"/>
      <c r="E17" s="1">
        <v>3</v>
      </c>
      <c r="F17" s="1"/>
      <c r="G17" s="1">
        <v>7</v>
      </c>
      <c r="H17" s="1"/>
      <c r="I17" s="1"/>
      <c r="J17" s="13"/>
      <c r="K17" s="1"/>
      <c r="L17" s="1"/>
      <c r="M17" s="1">
        <v>4</v>
      </c>
      <c r="N17" s="1"/>
      <c r="P17" s="1" t="s">
        <v>68</v>
      </c>
      <c r="Q17" s="3" t="s">
        <v>69</v>
      </c>
      <c r="R17" s="1"/>
      <c r="S17" s="1"/>
      <c r="T17" s="1"/>
      <c r="U17" s="1"/>
      <c r="V17" s="1"/>
      <c r="W17" s="1">
        <v>45</v>
      </c>
      <c r="X17" s="1">
        <v>103</v>
      </c>
      <c r="Y17" s="1">
        <v>22</v>
      </c>
      <c r="Z17" s="1"/>
      <c r="AA17" s="1">
        <v>11</v>
      </c>
      <c r="AB17" s="1">
        <v>12</v>
      </c>
      <c r="AD17" s="1" t="s">
        <v>68</v>
      </c>
      <c r="AE17" s="3" t="s">
        <v>69</v>
      </c>
      <c r="AF17" s="1"/>
      <c r="AG17" s="1">
        <v>2</v>
      </c>
      <c r="AH17" s="1">
        <v>41</v>
      </c>
      <c r="AI17" s="1">
        <v>4</v>
      </c>
      <c r="AJ17" s="1"/>
      <c r="AK17" s="1">
        <v>225</v>
      </c>
      <c r="AL17" s="1">
        <v>117</v>
      </c>
      <c r="AM17" s="1"/>
      <c r="AN17" s="1">
        <v>30</v>
      </c>
      <c r="AO17" s="1">
        <v>42</v>
      </c>
      <c r="AP17" s="1"/>
    </row>
    <row r="18" spans="2:42" x14ac:dyDescent="0.15">
      <c r="B18" s="8" t="s">
        <v>72</v>
      </c>
      <c r="C18" s="9" t="s">
        <v>70</v>
      </c>
      <c r="D18" s="8"/>
      <c r="E18" s="8">
        <f t="shared" ref="E18:N18" si="21">SUM(E14:E17)</f>
        <v>6292</v>
      </c>
      <c r="F18" s="8">
        <f t="shared" si="21"/>
        <v>3980</v>
      </c>
      <c r="G18" s="8">
        <f t="shared" si="21"/>
        <v>2711</v>
      </c>
      <c r="H18" s="8">
        <f t="shared" si="21"/>
        <v>3502</v>
      </c>
      <c r="I18" s="8">
        <f t="shared" si="21"/>
        <v>4159</v>
      </c>
      <c r="J18" s="14">
        <f t="shared" si="21"/>
        <v>3057</v>
      </c>
      <c r="K18" s="8">
        <f t="shared" si="21"/>
        <v>2521</v>
      </c>
      <c r="L18" s="8">
        <f t="shared" si="21"/>
        <v>2838</v>
      </c>
      <c r="M18" s="8">
        <f t="shared" si="21"/>
        <v>2411</v>
      </c>
      <c r="N18" s="8">
        <f t="shared" si="21"/>
        <v>2344</v>
      </c>
      <c r="P18" s="8" t="s">
        <v>72</v>
      </c>
      <c r="Q18" s="9" t="s">
        <v>70</v>
      </c>
      <c r="R18" s="8"/>
      <c r="S18" s="8">
        <f t="shared" ref="S18:AB18" si="22">SUM(S14:S17)</f>
        <v>2712</v>
      </c>
      <c r="T18" s="8">
        <f t="shared" si="22"/>
        <v>3784</v>
      </c>
      <c r="U18" s="8">
        <f t="shared" si="22"/>
        <v>3368</v>
      </c>
      <c r="V18" s="8">
        <f t="shared" si="22"/>
        <v>2833</v>
      </c>
      <c r="W18" s="8">
        <f t="shared" si="22"/>
        <v>4444</v>
      </c>
      <c r="X18" s="8">
        <f t="shared" si="22"/>
        <v>4119</v>
      </c>
      <c r="Y18" s="8">
        <f t="shared" si="22"/>
        <v>3552</v>
      </c>
      <c r="Z18" s="8">
        <f t="shared" si="22"/>
        <v>2320</v>
      </c>
      <c r="AA18" s="8">
        <f t="shared" si="22"/>
        <v>1110</v>
      </c>
      <c r="AB18" s="8">
        <f t="shared" si="22"/>
        <v>841</v>
      </c>
      <c r="AD18" s="8" t="s">
        <v>72</v>
      </c>
      <c r="AE18" s="9" t="s">
        <v>70</v>
      </c>
      <c r="AF18" s="8"/>
      <c r="AG18" s="8">
        <f t="shared" ref="AG18:AP18" si="23">SUM(AG14:AG17)</f>
        <v>797</v>
      </c>
      <c r="AH18" s="8">
        <f t="shared" si="23"/>
        <v>1848</v>
      </c>
      <c r="AI18" s="8">
        <f t="shared" si="23"/>
        <v>1647</v>
      </c>
      <c r="AJ18" s="8">
        <f t="shared" si="23"/>
        <v>2610</v>
      </c>
      <c r="AK18" s="8">
        <f t="shared" si="23"/>
        <v>2466</v>
      </c>
      <c r="AL18" s="8">
        <f t="shared" si="23"/>
        <v>2683</v>
      </c>
      <c r="AM18" s="8">
        <f t="shared" si="23"/>
        <v>3993</v>
      </c>
      <c r="AN18" s="8">
        <f t="shared" si="23"/>
        <v>5522</v>
      </c>
      <c r="AO18" s="8">
        <f t="shared" si="23"/>
        <v>1008</v>
      </c>
      <c r="AP18" s="8">
        <f t="shared" si="23"/>
        <v>1159</v>
      </c>
    </row>
    <row r="19" spans="2:42" x14ac:dyDescent="0.15">
      <c r="B19" s="1" t="s">
        <v>20</v>
      </c>
      <c r="C19" s="2" t="s">
        <v>21</v>
      </c>
      <c r="D19" s="1"/>
      <c r="E19" s="1">
        <v>5</v>
      </c>
      <c r="F19" s="1">
        <v>16</v>
      </c>
      <c r="G19" s="1"/>
      <c r="H19" s="1"/>
      <c r="I19" s="1">
        <v>7</v>
      </c>
      <c r="J19" s="1">
        <v>3</v>
      </c>
      <c r="K19" s="1">
        <v>12</v>
      </c>
      <c r="L19" s="1">
        <v>2</v>
      </c>
      <c r="M19" s="1">
        <v>10</v>
      </c>
      <c r="N19" s="1">
        <v>3</v>
      </c>
      <c r="P19" s="1" t="s">
        <v>20</v>
      </c>
      <c r="Q19" s="2" t="s">
        <v>21</v>
      </c>
      <c r="R19" s="1"/>
      <c r="S19" s="1">
        <v>5</v>
      </c>
      <c r="T19" s="1">
        <v>5</v>
      </c>
      <c r="U19" s="1">
        <v>6</v>
      </c>
      <c r="V19" s="1"/>
      <c r="W19" s="1">
        <v>3</v>
      </c>
      <c r="X19" s="1">
        <v>22</v>
      </c>
      <c r="Y19" s="1">
        <v>6</v>
      </c>
      <c r="Z19" s="1">
        <v>4</v>
      </c>
      <c r="AA19" s="1">
        <v>6</v>
      </c>
      <c r="AB19" s="1">
        <v>2</v>
      </c>
      <c r="AD19" s="1" t="s">
        <v>20</v>
      </c>
      <c r="AE19" s="2" t="s">
        <v>21</v>
      </c>
      <c r="AF19" s="1"/>
      <c r="AG19" s="1"/>
      <c r="AH19" s="1"/>
      <c r="AI19" s="1">
        <v>2</v>
      </c>
      <c r="AJ19" s="1">
        <v>9</v>
      </c>
      <c r="AK19" s="1"/>
      <c r="AL19" s="1"/>
      <c r="AM19" s="1"/>
      <c r="AN19" s="1">
        <v>29</v>
      </c>
      <c r="AO19" s="1"/>
      <c r="AP19" s="1">
        <v>2</v>
      </c>
    </row>
    <row r="20" spans="2:42" x14ac:dyDescent="0.15">
      <c r="B20" s="1" t="s">
        <v>22</v>
      </c>
      <c r="C20" s="2" t="s">
        <v>23</v>
      </c>
      <c r="D20" s="1"/>
      <c r="E20" s="1"/>
      <c r="F20" s="1">
        <v>5</v>
      </c>
      <c r="G20" s="1">
        <v>29</v>
      </c>
      <c r="H20" s="1">
        <v>18</v>
      </c>
      <c r="I20" s="1">
        <v>8</v>
      </c>
      <c r="J20" s="1">
        <v>12</v>
      </c>
      <c r="K20" s="1">
        <v>1</v>
      </c>
      <c r="L20" s="1"/>
      <c r="M20" s="1">
        <v>13</v>
      </c>
      <c r="N20" s="1">
        <v>12</v>
      </c>
      <c r="P20" s="1" t="s">
        <v>22</v>
      </c>
      <c r="Q20" s="2" t="s">
        <v>23</v>
      </c>
      <c r="R20" s="1"/>
      <c r="S20" s="1">
        <v>15</v>
      </c>
      <c r="T20" s="1">
        <v>1</v>
      </c>
      <c r="U20" s="1">
        <v>1</v>
      </c>
      <c r="V20" s="1"/>
      <c r="W20" s="1"/>
      <c r="X20" s="1"/>
      <c r="Y20" s="1"/>
      <c r="Z20" s="1">
        <v>2</v>
      </c>
      <c r="AA20" s="1"/>
      <c r="AB20" s="1"/>
      <c r="AD20" s="1" t="s">
        <v>22</v>
      </c>
      <c r="AE20" s="2" t="s">
        <v>23</v>
      </c>
      <c r="AF20" s="1"/>
      <c r="AG20" s="1"/>
      <c r="AH20" s="1"/>
      <c r="AI20" s="1"/>
      <c r="AJ20" s="1">
        <v>6</v>
      </c>
      <c r="AK20" s="1"/>
      <c r="AL20" s="1">
        <v>1</v>
      </c>
      <c r="AM20" s="1">
        <v>6</v>
      </c>
      <c r="AN20" s="1"/>
      <c r="AO20" s="1">
        <v>2</v>
      </c>
      <c r="AP20" s="1"/>
    </row>
    <row r="21" spans="2:42" x14ac:dyDescent="0.15">
      <c r="B21" s="1" t="s">
        <v>24</v>
      </c>
      <c r="C21" s="2" t="s">
        <v>25</v>
      </c>
      <c r="D21" s="1"/>
      <c r="E21" s="1">
        <v>3</v>
      </c>
      <c r="F21" s="1">
        <v>7</v>
      </c>
      <c r="G21" s="1">
        <v>5</v>
      </c>
      <c r="H21" s="1"/>
      <c r="I21" s="1">
        <v>1</v>
      </c>
      <c r="J21" s="1">
        <v>1</v>
      </c>
      <c r="K21" s="1"/>
      <c r="L21" s="1">
        <v>1</v>
      </c>
      <c r="M21" s="1">
        <v>10</v>
      </c>
      <c r="N21" s="1">
        <v>1</v>
      </c>
      <c r="P21" s="1" t="s">
        <v>24</v>
      </c>
      <c r="Q21" s="2" t="s">
        <v>25</v>
      </c>
      <c r="R21" s="1"/>
      <c r="S21" s="1">
        <v>16</v>
      </c>
      <c r="T21" s="1">
        <v>2</v>
      </c>
      <c r="U21" s="1">
        <v>5</v>
      </c>
      <c r="V21" s="1">
        <v>7</v>
      </c>
      <c r="W21" s="1">
        <v>93</v>
      </c>
      <c r="X21" s="1">
        <v>8</v>
      </c>
      <c r="Y21" s="1">
        <v>46</v>
      </c>
      <c r="Z21" s="1">
        <v>22</v>
      </c>
      <c r="AA21" s="1">
        <v>33</v>
      </c>
      <c r="AB21" s="1">
        <v>56</v>
      </c>
      <c r="AD21" s="1" t="s">
        <v>24</v>
      </c>
      <c r="AE21" s="2" t="s">
        <v>25</v>
      </c>
      <c r="AF21" s="1"/>
      <c r="AG21" s="1">
        <v>34</v>
      </c>
      <c r="AH21" s="1"/>
      <c r="AI21" s="1">
        <v>21</v>
      </c>
      <c r="AJ21" s="1"/>
      <c r="AK21" s="1"/>
      <c r="AL21" s="1">
        <v>2</v>
      </c>
      <c r="AM21" s="1">
        <v>12</v>
      </c>
      <c r="AN21" s="1">
        <v>2</v>
      </c>
      <c r="AO21" s="1">
        <v>12</v>
      </c>
      <c r="AP21" s="1">
        <v>19</v>
      </c>
    </row>
    <row r="22" spans="2:42" x14ac:dyDescent="0.15">
      <c r="B22" s="1" t="s">
        <v>26</v>
      </c>
      <c r="C22" s="2" t="s">
        <v>27</v>
      </c>
      <c r="D22" s="1"/>
      <c r="E22" s="1">
        <v>149</v>
      </c>
      <c r="F22" s="1">
        <v>82</v>
      </c>
      <c r="G22" s="1">
        <v>17</v>
      </c>
      <c r="H22" s="1">
        <v>31</v>
      </c>
      <c r="I22" s="1">
        <v>148</v>
      </c>
      <c r="J22" s="1">
        <v>130</v>
      </c>
      <c r="K22" s="1">
        <v>140</v>
      </c>
      <c r="L22" s="1">
        <v>174</v>
      </c>
      <c r="M22" s="1">
        <v>81</v>
      </c>
      <c r="N22" s="1">
        <v>95</v>
      </c>
      <c r="P22" s="1" t="s">
        <v>26</v>
      </c>
      <c r="Q22" s="2" t="s">
        <v>27</v>
      </c>
      <c r="R22" s="1"/>
      <c r="S22" s="1">
        <v>127</v>
      </c>
      <c r="T22" s="1">
        <v>101</v>
      </c>
      <c r="U22" s="1">
        <v>158</v>
      </c>
      <c r="V22" s="1">
        <v>77</v>
      </c>
      <c r="W22" s="1">
        <v>209</v>
      </c>
      <c r="X22" s="1">
        <v>166</v>
      </c>
      <c r="Y22" s="1">
        <v>176</v>
      </c>
      <c r="Z22" s="1">
        <v>74</v>
      </c>
      <c r="AA22" s="1">
        <v>25</v>
      </c>
      <c r="AB22" s="1">
        <v>81</v>
      </c>
      <c r="AD22" s="1" t="s">
        <v>26</v>
      </c>
      <c r="AE22" s="2" t="s">
        <v>27</v>
      </c>
      <c r="AF22" s="1"/>
      <c r="AG22" s="1">
        <v>32</v>
      </c>
      <c r="AH22" s="1">
        <v>40</v>
      </c>
      <c r="AI22" s="1">
        <v>77</v>
      </c>
      <c r="AJ22" s="1">
        <v>114</v>
      </c>
      <c r="AK22" s="1">
        <v>81</v>
      </c>
      <c r="AL22" s="1">
        <v>146</v>
      </c>
      <c r="AM22" s="1">
        <v>83</v>
      </c>
      <c r="AN22" s="1">
        <v>300</v>
      </c>
      <c r="AO22" s="1">
        <v>192</v>
      </c>
      <c r="AP22" s="1">
        <v>194</v>
      </c>
    </row>
    <row r="23" spans="2:42" x14ac:dyDescent="0.15">
      <c r="B23" s="1" t="s">
        <v>28</v>
      </c>
      <c r="C23" s="2" t="s">
        <v>29</v>
      </c>
      <c r="D23" s="1"/>
      <c r="E23" s="1"/>
      <c r="F23" s="1"/>
      <c r="G23" s="1"/>
      <c r="H23" s="1"/>
      <c r="I23" s="1"/>
      <c r="J23" s="1"/>
      <c r="K23" s="1"/>
      <c r="L23" s="1"/>
      <c r="M23" s="1">
        <v>1</v>
      </c>
      <c r="N23" s="1"/>
      <c r="P23" s="1" t="s">
        <v>28</v>
      </c>
      <c r="Q23" s="2" t="s">
        <v>29</v>
      </c>
      <c r="R23" s="1"/>
      <c r="S23" s="1"/>
      <c r="T23" s="1"/>
      <c r="U23" s="1">
        <v>2</v>
      </c>
      <c r="V23" s="1">
        <v>2</v>
      </c>
      <c r="W23" s="1">
        <v>1</v>
      </c>
      <c r="X23" s="1">
        <v>1</v>
      </c>
      <c r="Y23" s="1"/>
      <c r="Z23" s="1"/>
      <c r="AA23" s="1"/>
      <c r="AB23" s="1"/>
      <c r="AD23" s="1" t="s">
        <v>28</v>
      </c>
      <c r="AE23" s="2" t="s">
        <v>29</v>
      </c>
      <c r="AF23" s="1"/>
      <c r="AG23" s="1"/>
      <c r="AH23" s="1"/>
      <c r="AI23" s="1"/>
      <c r="AJ23" s="1"/>
      <c r="AK23" s="1">
        <v>2</v>
      </c>
      <c r="AL23" s="1"/>
      <c r="AM23" s="1"/>
      <c r="AN23" s="1">
        <v>3</v>
      </c>
      <c r="AO23" s="1">
        <v>2</v>
      </c>
      <c r="AP23" s="1">
        <v>2</v>
      </c>
    </row>
    <row r="24" spans="2:42" x14ac:dyDescent="0.15">
      <c r="B24" s="1" t="s">
        <v>30</v>
      </c>
      <c r="C24" s="2" t="s">
        <v>31</v>
      </c>
      <c r="D24" s="1"/>
      <c r="E24" s="1">
        <v>14601</v>
      </c>
      <c r="F24" s="1">
        <v>15123</v>
      </c>
      <c r="G24" s="1">
        <v>9582</v>
      </c>
      <c r="H24" s="1">
        <v>11829</v>
      </c>
      <c r="I24" s="1">
        <v>14274</v>
      </c>
      <c r="J24" s="1">
        <v>15077</v>
      </c>
      <c r="K24" s="1">
        <v>14745</v>
      </c>
      <c r="L24" s="1">
        <v>16061</v>
      </c>
      <c r="M24" s="1">
        <v>10084</v>
      </c>
      <c r="N24" s="1">
        <v>14097</v>
      </c>
      <c r="P24" s="1" t="s">
        <v>30</v>
      </c>
      <c r="Q24" s="2" t="s">
        <v>31</v>
      </c>
      <c r="R24" s="1"/>
      <c r="S24" s="1">
        <v>13960</v>
      </c>
      <c r="T24" s="1">
        <v>15667</v>
      </c>
      <c r="U24" s="1">
        <v>13719</v>
      </c>
      <c r="V24" s="1">
        <v>6934</v>
      </c>
      <c r="W24" s="1">
        <v>18805</v>
      </c>
      <c r="X24" s="1">
        <v>17097</v>
      </c>
      <c r="Y24" s="1">
        <v>17096</v>
      </c>
      <c r="Z24" s="1">
        <v>8014</v>
      </c>
      <c r="AA24" s="1">
        <v>7860</v>
      </c>
      <c r="AB24" s="1">
        <v>3423</v>
      </c>
      <c r="AD24" s="1" t="s">
        <v>30</v>
      </c>
      <c r="AE24" s="2" t="s">
        <v>31</v>
      </c>
      <c r="AF24" s="1"/>
      <c r="AG24" s="1">
        <v>3208</v>
      </c>
      <c r="AH24" s="1">
        <v>5193</v>
      </c>
      <c r="AI24" s="1">
        <v>4268</v>
      </c>
      <c r="AJ24" s="1">
        <v>8917</v>
      </c>
      <c r="AK24" s="1">
        <v>5599</v>
      </c>
      <c r="AL24" s="1">
        <v>7459</v>
      </c>
      <c r="AM24" s="1">
        <v>7733</v>
      </c>
      <c r="AN24" s="1">
        <v>12556</v>
      </c>
      <c r="AO24" s="1">
        <v>5829</v>
      </c>
      <c r="AP24" s="1">
        <v>7220</v>
      </c>
    </row>
    <row r="25" spans="2:42" x14ac:dyDescent="0.15">
      <c r="B25" s="1" t="s">
        <v>32</v>
      </c>
      <c r="C25" s="2" t="s">
        <v>33</v>
      </c>
      <c r="D25" s="1"/>
      <c r="E25" s="1">
        <v>8789</v>
      </c>
      <c r="F25" s="1">
        <v>8671</v>
      </c>
      <c r="G25" s="1">
        <v>6223</v>
      </c>
      <c r="H25" s="1">
        <v>11020</v>
      </c>
      <c r="I25" s="1">
        <v>8835</v>
      </c>
      <c r="J25" s="1">
        <v>9202</v>
      </c>
      <c r="K25" s="1">
        <v>7887</v>
      </c>
      <c r="L25" s="1">
        <v>12799</v>
      </c>
      <c r="M25" s="1">
        <v>7471</v>
      </c>
      <c r="N25" s="1">
        <v>7146</v>
      </c>
      <c r="P25" s="1" t="s">
        <v>32</v>
      </c>
      <c r="Q25" s="2" t="s">
        <v>33</v>
      </c>
      <c r="R25" s="1"/>
      <c r="S25" s="1">
        <v>9056</v>
      </c>
      <c r="T25" s="1">
        <v>8360</v>
      </c>
      <c r="U25" s="1">
        <v>8460</v>
      </c>
      <c r="V25" s="1">
        <v>5265</v>
      </c>
      <c r="W25" s="1">
        <v>7516</v>
      </c>
      <c r="X25" s="1">
        <v>8265</v>
      </c>
      <c r="Y25" s="1">
        <v>10067</v>
      </c>
      <c r="Z25" s="1">
        <v>8639</v>
      </c>
      <c r="AA25" s="1">
        <v>6495</v>
      </c>
      <c r="AB25" s="1">
        <v>5279</v>
      </c>
      <c r="AD25" s="1" t="s">
        <v>32</v>
      </c>
      <c r="AE25" s="2" t="s">
        <v>33</v>
      </c>
      <c r="AF25" s="1"/>
      <c r="AG25" s="1">
        <v>3776</v>
      </c>
      <c r="AH25" s="1">
        <v>4986</v>
      </c>
      <c r="AI25" s="1">
        <v>4241</v>
      </c>
      <c r="AJ25" s="1">
        <v>6700</v>
      </c>
      <c r="AK25" s="1">
        <v>5014</v>
      </c>
      <c r="AL25" s="1">
        <v>7242</v>
      </c>
      <c r="AM25" s="1">
        <v>5694</v>
      </c>
      <c r="AN25" s="1">
        <v>6979</v>
      </c>
      <c r="AO25" s="1">
        <v>4516</v>
      </c>
      <c r="AP25" s="1">
        <v>3561</v>
      </c>
    </row>
    <row r="26" spans="2:42" x14ac:dyDescent="0.15">
      <c r="B26" s="1" t="s">
        <v>34</v>
      </c>
      <c r="C26" s="2" t="s">
        <v>35</v>
      </c>
      <c r="D26" s="1"/>
      <c r="E26" s="1">
        <v>1</v>
      </c>
      <c r="F26" s="1"/>
      <c r="G26" s="1"/>
      <c r="H26" s="1"/>
      <c r="I26" s="1"/>
      <c r="J26" s="1"/>
      <c r="K26" s="1">
        <v>2</v>
      </c>
      <c r="L26" s="1">
        <v>3</v>
      </c>
      <c r="M26" s="1"/>
      <c r="N26" s="1"/>
      <c r="P26" s="1" t="s">
        <v>34</v>
      </c>
      <c r="Q26" s="2" t="s">
        <v>35</v>
      </c>
      <c r="R26" s="1"/>
      <c r="S26" s="1">
        <v>2</v>
      </c>
      <c r="T26" s="1">
        <v>4</v>
      </c>
      <c r="U26" s="1">
        <v>2</v>
      </c>
      <c r="V26" s="1"/>
      <c r="W26" s="1"/>
      <c r="X26" s="1">
        <v>2</v>
      </c>
      <c r="Y26" s="1"/>
      <c r="Z26" s="1"/>
      <c r="AA26" s="1">
        <v>1</v>
      </c>
      <c r="AB26" s="1">
        <v>1</v>
      </c>
      <c r="AD26" s="1" t="s">
        <v>34</v>
      </c>
      <c r="AE26" s="2" t="s">
        <v>35</v>
      </c>
      <c r="AF26" s="1"/>
      <c r="AG26" s="1"/>
      <c r="AH26" s="1"/>
      <c r="AI26" s="1"/>
      <c r="AJ26" s="1"/>
      <c r="AK26" s="1"/>
      <c r="AL26" s="1"/>
      <c r="AM26" s="1">
        <v>1</v>
      </c>
      <c r="AN26" s="1">
        <v>1</v>
      </c>
      <c r="AO26" s="1"/>
      <c r="AP26" s="1"/>
    </row>
    <row r="27" spans="2:42" x14ac:dyDescent="0.15">
      <c r="B27" s="1" t="s">
        <v>36</v>
      </c>
      <c r="C27" s="2" t="s">
        <v>37</v>
      </c>
      <c r="D27" s="1"/>
      <c r="E27" s="1">
        <v>2596</v>
      </c>
      <c r="F27" s="1">
        <v>3298</v>
      </c>
      <c r="G27" s="1">
        <v>2557</v>
      </c>
      <c r="H27" s="1">
        <v>3421</v>
      </c>
      <c r="I27" s="1">
        <v>3565</v>
      </c>
      <c r="J27" s="1">
        <v>5345</v>
      </c>
      <c r="K27" s="1">
        <v>4445</v>
      </c>
      <c r="L27" s="1">
        <v>5302</v>
      </c>
      <c r="M27" s="1">
        <v>3811</v>
      </c>
      <c r="N27" s="1">
        <v>4047</v>
      </c>
      <c r="P27" s="1" t="s">
        <v>36</v>
      </c>
      <c r="Q27" s="2" t="s">
        <v>37</v>
      </c>
      <c r="R27" s="1"/>
      <c r="S27" s="1">
        <v>4441</v>
      </c>
      <c r="T27" s="1">
        <v>3651</v>
      </c>
      <c r="U27" s="1">
        <v>5672</v>
      </c>
      <c r="V27" s="1">
        <v>5264</v>
      </c>
      <c r="W27" s="1">
        <v>6963</v>
      </c>
      <c r="X27" s="1">
        <v>6677</v>
      </c>
      <c r="Y27" s="1">
        <v>4027</v>
      </c>
      <c r="Z27" s="1">
        <v>973</v>
      </c>
      <c r="AA27" s="1">
        <v>1075</v>
      </c>
      <c r="AB27" s="1">
        <v>498</v>
      </c>
      <c r="AD27" s="1" t="s">
        <v>36</v>
      </c>
      <c r="AE27" s="2" t="s">
        <v>37</v>
      </c>
      <c r="AF27" s="1"/>
      <c r="AG27" s="1">
        <v>342</v>
      </c>
      <c r="AH27" s="1">
        <v>642</v>
      </c>
      <c r="AI27" s="1">
        <v>281</v>
      </c>
      <c r="AJ27" s="1">
        <v>269</v>
      </c>
      <c r="AK27" s="1">
        <v>861</v>
      </c>
      <c r="AL27" s="1">
        <v>202</v>
      </c>
      <c r="AM27" s="1">
        <v>341</v>
      </c>
      <c r="AN27" s="1">
        <v>24219</v>
      </c>
      <c r="AO27" s="1">
        <v>261</v>
      </c>
      <c r="AP27" s="1">
        <v>209</v>
      </c>
    </row>
    <row r="28" spans="2:42" x14ac:dyDescent="0.15">
      <c r="B28" s="1" t="s">
        <v>38</v>
      </c>
      <c r="C28" s="2" t="s">
        <v>39</v>
      </c>
      <c r="D28" s="1"/>
      <c r="E28" s="1"/>
      <c r="F28" s="1"/>
      <c r="G28" s="1"/>
      <c r="H28" s="1"/>
      <c r="I28" s="1"/>
      <c r="J28" s="1">
        <v>1</v>
      </c>
      <c r="K28" s="1"/>
      <c r="L28" s="1">
        <v>6</v>
      </c>
      <c r="M28" s="1"/>
      <c r="N28" s="1"/>
      <c r="P28" s="1" t="s">
        <v>38</v>
      </c>
      <c r="Q28" s="2" t="s">
        <v>39</v>
      </c>
      <c r="R28" s="1"/>
      <c r="S28" s="1">
        <v>3</v>
      </c>
      <c r="T28" s="1"/>
      <c r="U28" s="1"/>
      <c r="V28" s="1"/>
      <c r="W28" s="1">
        <v>17</v>
      </c>
      <c r="X28" s="1">
        <v>3</v>
      </c>
      <c r="Y28" s="1">
        <v>1</v>
      </c>
      <c r="Z28" s="1">
        <v>2</v>
      </c>
      <c r="AA28" s="1"/>
      <c r="AB28" s="1"/>
      <c r="AD28" s="1" t="s">
        <v>38</v>
      </c>
      <c r="AE28" s="2" t="s">
        <v>39</v>
      </c>
      <c r="AF28" s="1"/>
      <c r="AG28" s="1"/>
      <c r="AH28" s="1"/>
      <c r="AI28" s="1"/>
      <c r="AJ28" s="1">
        <v>23</v>
      </c>
      <c r="AK28" s="1"/>
      <c r="AL28" s="1"/>
      <c r="AM28" s="1">
        <v>1</v>
      </c>
      <c r="AN28" s="1">
        <v>137</v>
      </c>
      <c r="AO28" s="1">
        <v>4</v>
      </c>
      <c r="AP28" s="1"/>
    </row>
    <row r="29" spans="2:42" x14ac:dyDescent="0.15">
      <c r="B29" s="1" t="s">
        <v>40</v>
      </c>
      <c r="C29" s="2" t="s">
        <v>41</v>
      </c>
      <c r="D29" s="1"/>
      <c r="E29" s="1">
        <v>923</v>
      </c>
      <c r="F29" s="1">
        <v>1215</v>
      </c>
      <c r="G29" s="1">
        <v>872</v>
      </c>
      <c r="H29" s="1">
        <v>1345</v>
      </c>
      <c r="I29" s="1">
        <v>1846</v>
      </c>
      <c r="J29" s="1">
        <v>2375</v>
      </c>
      <c r="K29" s="1">
        <v>1107</v>
      </c>
      <c r="L29" s="1">
        <v>2608</v>
      </c>
      <c r="M29" s="1">
        <v>547</v>
      </c>
      <c r="N29" s="1">
        <v>731</v>
      </c>
      <c r="P29" s="1" t="s">
        <v>40</v>
      </c>
      <c r="Q29" s="2" t="s">
        <v>41</v>
      </c>
      <c r="R29" s="1"/>
      <c r="S29" s="1">
        <v>864</v>
      </c>
      <c r="T29" s="1">
        <v>1206</v>
      </c>
      <c r="U29" s="1">
        <v>1479</v>
      </c>
      <c r="V29" s="1">
        <v>937</v>
      </c>
      <c r="W29" s="1">
        <v>3421</v>
      </c>
      <c r="X29" s="1">
        <v>3705</v>
      </c>
      <c r="Y29" s="1">
        <v>4852</v>
      </c>
      <c r="Z29" s="1">
        <v>1899</v>
      </c>
      <c r="AA29" s="1">
        <v>1093</v>
      </c>
      <c r="AB29" s="1">
        <v>651</v>
      </c>
      <c r="AD29" s="1" t="s">
        <v>40</v>
      </c>
      <c r="AE29" s="2" t="s">
        <v>41</v>
      </c>
      <c r="AF29" s="1"/>
      <c r="AG29" s="1">
        <v>715</v>
      </c>
      <c r="AH29" s="1">
        <v>823</v>
      </c>
      <c r="AI29" s="1">
        <v>755</v>
      </c>
      <c r="AJ29" s="1">
        <v>2114</v>
      </c>
      <c r="AK29" s="1">
        <v>1167</v>
      </c>
      <c r="AL29" s="1">
        <v>1604</v>
      </c>
      <c r="AM29" s="1">
        <v>1349</v>
      </c>
      <c r="AN29" s="1">
        <v>7233</v>
      </c>
      <c r="AO29" s="1">
        <v>1215</v>
      </c>
      <c r="AP29" s="1">
        <v>864</v>
      </c>
    </row>
    <row r="30" spans="2:42" x14ac:dyDescent="0.15">
      <c r="B30" s="1" t="s">
        <v>42</v>
      </c>
      <c r="C30" s="2" t="s">
        <v>43</v>
      </c>
      <c r="D30" s="1"/>
      <c r="E30" s="1">
        <v>345</v>
      </c>
      <c r="F30" s="1">
        <v>292</v>
      </c>
      <c r="G30" s="1">
        <v>814</v>
      </c>
      <c r="H30" s="1">
        <v>436</v>
      </c>
      <c r="I30" s="1">
        <v>801</v>
      </c>
      <c r="J30" s="1">
        <v>755</v>
      </c>
      <c r="K30" s="1">
        <v>635</v>
      </c>
      <c r="L30" s="1">
        <v>845</v>
      </c>
      <c r="M30" s="1">
        <v>684</v>
      </c>
      <c r="N30" s="1">
        <v>508</v>
      </c>
      <c r="P30" s="1" t="s">
        <v>42</v>
      </c>
      <c r="Q30" s="2" t="s">
        <v>43</v>
      </c>
      <c r="R30" s="1"/>
      <c r="S30" s="1">
        <v>560</v>
      </c>
      <c r="T30" s="1">
        <v>509</v>
      </c>
      <c r="U30" s="1">
        <v>649</v>
      </c>
      <c r="V30" s="1">
        <v>495</v>
      </c>
      <c r="W30" s="1">
        <v>446</v>
      </c>
      <c r="X30" s="1">
        <v>395</v>
      </c>
      <c r="Y30" s="1">
        <v>324</v>
      </c>
      <c r="Z30" s="1">
        <v>232</v>
      </c>
      <c r="AA30" s="1">
        <v>262</v>
      </c>
      <c r="AB30" s="1">
        <v>324</v>
      </c>
      <c r="AD30" s="1" t="s">
        <v>42</v>
      </c>
      <c r="AE30" s="2" t="s">
        <v>43</v>
      </c>
      <c r="AF30" s="1"/>
      <c r="AG30" s="1">
        <v>348</v>
      </c>
      <c r="AH30" s="1">
        <v>494</v>
      </c>
      <c r="AI30" s="1">
        <v>477</v>
      </c>
      <c r="AJ30" s="1">
        <v>790</v>
      </c>
      <c r="AK30" s="1">
        <v>418</v>
      </c>
      <c r="AL30" s="1">
        <v>334</v>
      </c>
      <c r="AM30" s="1">
        <v>326</v>
      </c>
      <c r="AN30" s="1">
        <v>680</v>
      </c>
      <c r="AO30" s="1">
        <v>497</v>
      </c>
      <c r="AP30" s="1">
        <v>344</v>
      </c>
    </row>
    <row r="31" spans="2:42" x14ac:dyDescent="0.15">
      <c r="B31" s="1" t="s">
        <v>44</v>
      </c>
      <c r="C31" s="2" t="s">
        <v>45</v>
      </c>
      <c r="D31" s="1"/>
      <c r="E31" s="1">
        <v>26</v>
      </c>
      <c r="F31" s="1">
        <v>171</v>
      </c>
      <c r="G31" s="1">
        <v>167</v>
      </c>
      <c r="H31" s="1">
        <v>204</v>
      </c>
      <c r="I31" s="1">
        <v>80</v>
      </c>
      <c r="J31" s="1">
        <v>215</v>
      </c>
      <c r="K31" s="1">
        <v>135</v>
      </c>
      <c r="L31" s="1">
        <v>150</v>
      </c>
      <c r="M31" s="1">
        <v>194</v>
      </c>
      <c r="N31" s="1">
        <v>294</v>
      </c>
      <c r="P31" s="1" t="s">
        <v>44</v>
      </c>
      <c r="Q31" s="2" t="s">
        <v>45</v>
      </c>
      <c r="R31" s="1"/>
      <c r="S31" s="1">
        <v>293</v>
      </c>
      <c r="T31" s="1">
        <v>159</v>
      </c>
      <c r="U31" s="1">
        <v>218</v>
      </c>
      <c r="V31" s="1">
        <v>220</v>
      </c>
      <c r="W31" s="1">
        <v>271</v>
      </c>
      <c r="X31" s="1">
        <v>280</v>
      </c>
      <c r="Y31" s="1">
        <v>352</v>
      </c>
      <c r="Z31" s="1">
        <v>354</v>
      </c>
      <c r="AA31" s="1">
        <v>676</v>
      </c>
      <c r="AB31" s="1">
        <v>335</v>
      </c>
      <c r="AD31" s="1" t="s">
        <v>44</v>
      </c>
      <c r="AE31" s="2" t="s">
        <v>45</v>
      </c>
      <c r="AF31" s="1"/>
      <c r="AG31" s="1">
        <v>536</v>
      </c>
      <c r="AH31" s="1">
        <v>520</v>
      </c>
      <c r="AI31" s="1">
        <v>323</v>
      </c>
      <c r="AJ31" s="1">
        <v>639</v>
      </c>
      <c r="AK31" s="1">
        <v>311</v>
      </c>
      <c r="AL31" s="1">
        <v>360</v>
      </c>
      <c r="AM31" s="1">
        <v>378</v>
      </c>
      <c r="AN31" s="1">
        <v>677</v>
      </c>
      <c r="AO31" s="1">
        <v>362</v>
      </c>
      <c r="AP31" s="1">
        <v>339</v>
      </c>
    </row>
    <row r="32" spans="2:42" x14ac:dyDescent="0.15">
      <c r="B32" s="1" t="s">
        <v>46</v>
      </c>
      <c r="C32" s="2" t="s">
        <v>47</v>
      </c>
      <c r="D32" s="1"/>
      <c r="E32" s="1">
        <v>96</v>
      </c>
      <c r="F32" s="1">
        <v>265</v>
      </c>
      <c r="G32" s="1">
        <v>104</v>
      </c>
      <c r="H32" s="1">
        <v>138</v>
      </c>
      <c r="I32" s="1">
        <v>196</v>
      </c>
      <c r="J32" s="1">
        <v>344</v>
      </c>
      <c r="K32" s="1">
        <v>79</v>
      </c>
      <c r="L32" s="1">
        <v>188</v>
      </c>
      <c r="M32" s="1">
        <v>131</v>
      </c>
      <c r="N32" s="1">
        <v>182</v>
      </c>
      <c r="P32" s="1" t="s">
        <v>46</v>
      </c>
      <c r="Q32" s="2" t="s">
        <v>47</v>
      </c>
      <c r="R32" s="1"/>
      <c r="S32" s="1">
        <v>370</v>
      </c>
      <c r="T32" s="1">
        <v>166</v>
      </c>
      <c r="U32" s="1">
        <v>232</v>
      </c>
      <c r="V32" s="1">
        <v>421</v>
      </c>
      <c r="W32" s="1">
        <v>497</v>
      </c>
      <c r="X32" s="1">
        <v>709</v>
      </c>
      <c r="Y32" s="1">
        <v>651</v>
      </c>
      <c r="Z32" s="1">
        <v>676</v>
      </c>
      <c r="AA32" s="1">
        <v>774</v>
      </c>
      <c r="AB32" s="1">
        <v>863</v>
      </c>
      <c r="AD32" s="1" t="s">
        <v>46</v>
      </c>
      <c r="AE32" s="2" t="s">
        <v>47</v>
      </c>
      <c r="AF32" s="1"/>
      <c r="AG32" s="1">
        <v>847</v>
      </c>
      <c r="AH32" s="1">
        <v>1082</v>
      </c>
      <c r="AI32" s="1">
        <v>675</v>
      </c>
      <c r="AJ32" s="1">
        <v>813</v>
      </c>
      <c r="AK32" s="1">
        <v>964</v>
      </c>
      <c r="AL32" s="1">
        <v>607</v>
      </c>
      <c r="AM32" s="1">
        <v>548</v>
      </c>
      <c r="AN32" s="1">
        <v>1008</v>
      </c>
      <c r="AO32" s="1">
        <v>672</v>
      </c>
      <c r="AP32" s="1">
        <v>332</v>
      </c>
    </row>
    <row r="33" spans="2:42" x14ac:dyDescent="0.15">
      <c r="B33" s="1" t="s">
        <v>48</v>
      </c>
      <c r="C33" s="2" t="s">
        <v>49</v>
      </c>
      <c r="D33" s="1"/>
      <c r="E33" s="1">
        <v>8</v>
      </c>
      <c r="F33" s="1">
        <v>14</v>
      </c>
      <c r="G33" s="1">
        <v>11</v>
      </c>
      <c r="H33" s="1">
        <v>33</v>
      </c>
      <c r="I33" s="1">
        <v>26</v>
      </c>
      <c r="J33" s="1">
        <v>22</v>
      </c>
      <c r="K33" s="1">
        <v>40</v>
      </c>
      <c r="L33" s="1">
        <v>61</v>
      </c>
      <c r="M33" s="1">
        <v>62</v>
      </c>
      <c r="N33" s="1">
        <v>18</v>
      </c>
      <c r="P33" s="1" t="s">
        <v>48</v>
      </c>
      <c r="Q33" s="2" t="s">
        <v>49</v>
      </c>
      <c r="R33" s="1"/>
      <c r="S33" s="1">
        <v>54</v>
      </c>
      <c r="T33" s="1">
        <v>35</v>
      </c>
      <c r="U33" s="1">
        <v>74</v>
      </c>
      <c r="V33" s="1">
        <v>51</v>
      </c>
      <c r="W33" s="1">
        <v>61</v>
      </c>
      <c r="X33" s="1">
        <v>38</v>
      </c>
      <c r="Y33" s="1">
        <v>117</v>
      </c>
      <c r="Z33" s="1">
        <v>92</v>
      </c>
      <c r="AA33" s="1">
        <v>70</v>
      </c>
      <c r="AB33" s="1">
        <v>113</v>
      </c>
      <c r="AD33" s="1" t="s">
        <v>48</v>
      </c>
      <c r="AE33" s="2" t="s">
        <v>49</v>
      </c>
      <c r="AF33" s="1"/>
      <c r="AG33" s="1">
        <v>61</v>
      </c>
      <c r="AH33" s="1">
        <v>70</v>
      </c>
      <c r="AI33" s="1">
        <v>88</v>
      </c>
      <c r="AJ33" s="1">
        <v>40</v>
      </c>
      <c r="AK33" s="1">
        <v>33</v>
      </c>
      <c r="AL33" s="1">
        <v>26</v>
      </c>
      <c r="AM33" s="1">
        <v>35</v>
      </c>
      <c r="AN33" s="1">
        <v>20</v>
      </c>
      <c r="AO33" s="1">
        <v>57</v>
      </c>
      <c r="AP33" s="1">
        <v>32</v>
      </c>
    </row>
    <row r="34" spans="2:42" x14ac:dyDescent="0.15">
      <c r="B34" s="1" t="s">
        <v>50</v>
      </c>
      <c r="C34" s="2" t="s">
        <v>51</v>
      </c>
      <c r="D34" s="1"/>
      <c r="E34" s="1"/>
      <c r="F34" s="1"/>
      <c r="G34" s="1">
        <v>2</v>
      </c>
      <c r="H34" s="1"/>
      <c r="I34" s="1"/>
      <c r="J34" s="1"/>
      <c r="K34" s="1">
        <v>9</v>
      </c>
      <c r="L34" s="1"/>
      <c r="M34" s="1"/>
      <c r="N34" s="1"/>
      <c r="P34" s="1" t="s">
        <v>50</v>
      </c>
      <c r="Q34" s="2" t="s">
        <v>51</v>
      </c>
      <c r="R34" s="1"/>
      <c r="S34" s="1">
        <v>3</v>
      </c>
      <c r="T34" s="1"/>
      <c r="U34" s="1"/>
      <c r="V34" s="1"/>
      <c r="W34" s="1"/>
      <c r="X34" s="1"/>
      <c r="Y34" s="1"/>
      <c r="Z34" s="1"/>
      <c r="AA34" s="1"/>
      <c r="AB34" s="1"/>
      <c r="AD34" s="1" t="s">
        <v>50</v>
      </c>
      <c r="AE34" s="2" t="s">
        <v>51</v>
      </c>
      <c r="AF34" s="1"/>
      <c r="AG34" s="1">
        <v>2</v>
      </c>
      <c r="AH34" s="1"/>
      <c r="AI34" s="1">
        <v>1</v>
      </c>
      <c r="AJ34" s="1"/>
      <c r="AK34" s="1"/>
      <c r="AL34" s="1"/>
      <c r="AM34" s="1"/>
      <c r="AN34" s="1"/>
      <c r="AO34" s="1"/>
      <c r="AP34" s="1">
        <v>2</v>
      </c>
    </row>
    <row r="35" spans="2:42" x14ac:dyDescent="0.15">
      <c r="B35" s="1" t="s">
        <v>52</v>
      </c>
      <c r="C35" s="2" t="s">
        <v>53</v>
      </c>
      <c r="D35" s="1"/>
      <c r="E35" s="1">
        <v>21</v>
      </c>
      <c r="F35" s="1">
        <v>65</v>
      </c>
      <c r="G35" s="1">
        <v>197</v>
      </c>
      <c r="H35" s="1">
        <v>53</v>
      </c>
      <c r="I35" s="1">
        <v>5</v>
      </c>
      <c r="J35" s="1">
        <v>132</v>
      </c>
      <c r="K35" s="1">
        <v>284</v>
      </c>
      <c r="L35" s="1">
        <v>102</v>
      </c>
      <c r="M35" s="1">
        <v>3</v>
      </c>
      <c r="N35" s="1">
        <v>18</v>
      </c>
      <c r="P35" s="1" t="s">
        <v>52</v>
      </c>
      <c r="Q35" s="2" t="s">
        <v>53</v>
      </c>
      <c r="R35" s="1"/>
      <c r="S35" s="1">
        <v>61</v>
      </c>
      <c r="T35" s="1">
        <v>677</v>
      </c>
      <c r="U35" s="1">
        <v>155</v>
      </c>
      <c r="V35" s="1">
        <v>270</v>
      </c>
      <c r="W35" s="1">
        <v>55</v>
      </c>
      <c r="X35" s="1">
        <v>80</v>
      </c>
      <c r="Y35" s="1">
        <v>100</v>
      </c>
      <c r="Z35" s="1">
        <v>552</v>
      </c>
      <c r="AA35" s="1">
        <v>411</v>
      </c>
      <c r="AB35" s="1">
        <v>387</v>
      </c>
      <c r="AD35" s="1" t="s">
        <v>52</v>
      </c>
      <c r="AE35" s="2" t="s">
        <v>53</v>
      </c>
      <c r="AF35" s="1"/>
      <c r="AG35" s="1">
        <v>160</v>
      </c>
      <c r="AH35" s="1">
        <v>251</v>
      </c>
      <c r="AI35" s="1">
        <v>353</v>
      </c>
      <c r="AJ35" s="1">
        <v>386</v>
      </c>
      <c r="AK35" s="1">
        <v>45</v>
      </c>
      <c r="AL35" s="1">
        <v>136</v>
      </c>
      <c r="AM35" s="1">
        <v>118</v>
      </c>
      <c r="AN35" s="1">
        <v>89</v>
      </c>
      <c r="AO35" s="1">
        <v>14</v>
      </c>
      <c r="AP35" s="1">
        <v>57</v>
      </c>
    </row>
    <row r="36" spans="2:42" x14ac:dyDescent="0.15">
      <c r="B36" s="1" t="s">
        <v>54</v>
      </c>
      <c r="C36" s="2" t="s">
        <v>55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P36" s="1" t="s">
        <v>54</v>
      </c>
      <c r="Q36" s="2" t="s">
        <v>55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D36" s="1" t="s">
        <v>54</v>
      </c>
      <c r="AE36" s="2" t="s">
        <v>55</v>
      </c>
      <c r="AF36" s="1"/>
      <c r="AG36" s="1"/>
      <c r="AH36" s="1"/>
      <c r="AI36" s="1"/>
      <c r="AJ36" s="1"/>
      <c r="AK36" s="1"/>
      <c r="AL36" s="1">
        <v>1</v>
      </c>
      <c r="AM36" s="1"/>
      <c r="AN36" s="1"/>
      <c r="AO36" s="1"/>
      <c r="AP36" s="1"/>
    </row>
    <row r="37" spans="2:42" x14ac:dyDescent="0.15">
      <c r="B37" s="1" t="s">
        <v>56</v>
      </c>
      <c r="C37" s="2" t="s">
        <v>57</v>
      </c>
      <c r="D37" s="1"/>
      <c r="E37" s="1">
        <v>13</v>
      </c>
      <c r="F37" s="1">
        <v>57</v>
      </c>
      <c r="G37" s="1">
        <v>87</v>
      </c>
      <c r="H37" s="1">
        <v>164</v>
      </c>
      <c r="I37" s="1">
        <v>243</v>
      </c>
      <c r="J37" s="1">
        <v>69</v>
      </c>
      <c r="K37" s="1">
        <v>65</v>
      </c>
      <c r="L37" s="1">
        <v>29</v>
      </c>
      <c r="M37" s="1">
        <v>114</v>
      </c>
      <c r="N37" s="1">
        <v>272</v>
      </c>
      <c r="P37" s="1" t="s">
        <v>56</v>
      </c>
      <c r="Q37" s="2" t="s">
        <v>57</v>
      </c>
      <c r="R37" s="1"/>
      <c r="S37" s="1">
        <v>146</v>
      </c>
      <c r="T37" s="1">
        <v>161</v>
      </c>
      <c r="U37" s="1">
        <v>582</v>
      </c>
      <c r="V37" s="1">
        <v>30</v>
      </c>
      <c r="W37" s="1">
        <v>85</v>
      </c>
      <c r="X37" s="1">
        <v>91</v>
      </c>
      <c r="Y37" s="1">
        <v>80</v>
      </c>
      <c r="Z37" s="1">
        <v>57</v>
      </c>
      <c r="AA37" s="1">
        <v>128</v>
      </c>
      <c r="AB37" s="1">
        <v>162</v>
      </c>
      <c r="AD37" s="1" t="s">
        <v>56</v>
      </c>
      <c r="AE37" s="2" t="s">
        <v>57</v>
      </c>
      <c r="AF37" s="1"/>
      <c r="AG37" s="1">
        <v>148</v>
      </c>
      <c r="AH37" s="1">
        <v>195</v>
      </c>
      <c r="AI37" s="1">
        <v>150</v>
      </c>
      <c r="AJ37" s="1">
        <v>136</v>
      </c>
      <c r="AK37" s="1">
        <v>225</v>
      </c>
      <c r="AL37" s="1">
        <v>306</v>
      </c>
      <c r="AM37" s="1">
        <v>151</v>
      </c>
      <c r="AN37" s="1">
        <v>273</v>
      </c>
      <c r="AO37" s="1">
        <v>212</v>
      </c>
      <c r="AP37" s="1">
        <v>157</v>
      </c>
    </row>
    <row r="38" spans="2:42" x14ac:dyDescent="0.15">
      <c r="B38" s="1" t="s">
        <v>58</v>
      </c>
      <c r="C38" s="2" t="s">
        <v>59</v>
      </c>
      <c r="D38" s="1"/>
      <c r="E38" s="1"/>
      <c r="F38" s="1">
        <v>3</v>
      </c>
      <c r="G38" s="1">
        <v>5</v>
      </c>
      <c r="H38" s="1">
        <v>9</v>
      </c>
      <c r="I38" s="1">
        <v>191</v>
      </c>
      <c r="J38" s="1">
        <v>41</v>
      </c>
      <c r="K38" s="1">
        <v>20</v>
      </c>
      <c r="L38" s="1">
        <v>93</v>
      </c>
      <c r="M38" s="1">
        <v>31</v>
      </c>
      <c r="N38" s="1">
        <v>15</v>
      </c>
      <c r="P38" s="1" t="s">
        <v>58</v>
      </c>
      <c r="Q38" s="2" t="s">
        <v>59</v>
      </c>
      <c r="R38" s="1"/>
      <c r="S38" s="1">
        <v>21</v>
      </c>
      <c r="T38" s="1">
        <v>3</v>
      </c>
      <c r="U38" s="1">
        <v>250</v>
      </c>
      <c r="V38" s="1">
        <v>24</v>
      </c>
      <c r="W38" s="1">
        <v>187</v>
      </c>
      <c r="X38" s="1">
        <v>597</v>
      </c>
      <c r="Y38" s="1">
        <v>79</v>
      </c>
      <c r="Z38" s="1">
        <v>8</v>
      </c>
      <c r="AA38" s="1">
        <v>73</v>
      </c>
      <c r="AB38" s="1">
        <v>37</v>
      </c>
      <c r="AD38" s="1" t="s">
        <v>58</v>
      </c>
      <c r="AE38" s="2" t="s">
        <v>59</v>
      </c>
      <c r="AF38" s="1"/>
      <c r="AG38" s="1">
        <v>48</v>
      </c>
      <c r="AH38" s="1">
        <v>32</v>
      </c>
      <c r="AI38" s="1">
        <v>20</v>
      </c>
      <c r="AJ38" s="1">
        <v>8</v>
      </c>
      <c r="AK38" s="1">
        <v>14</v>
      </c>
      <c r="AL38" s="1">
        <v>19</v>
      </c>
      <c r="AM38" s="1">
        <v>9</v>
      </c>
      <c r="AN38" s="1">
        <v>72</v>
      </c>
      <c r="AO38" s="1">
        <v>60</v>
      </c>
      <c r="AP38" s="1">
        <v>73</v>
      </c>
    </row>
    <row r="39" spans="2:42" x14ac:dyDescent="0.15">
      <c r="B39" s="1" t="s">
        <v>60</v>
      </c>
      <c r="C39" s="2" t="s">
        <v>61</v>
      </c>
      <c r="D39" s="1"/>
      <c r="E39" s="1">
        <v>424</v>
      </c>
      <c r="F39" s="1">
        <v>500</v>
      </c>
      <c r="G39" s="1">
        <v>369</v>
      </c>
      <c r="H39" s="1">
        <v>819</v>
      </c>
      <c r="I39" s="1">
        <v>590</v>
      </c>
      <c r="J39" s="1">
        <v>434</v>
      </c>
      <c r="K39" s="1">
        <v>498</v>
      </c>
      <c r="L39" s="1">
        <v>480</v>
      </c>
      <c r="M39" s="1">
        <v>581</v>
      </c>
      <c r="N39" s="1">
        <v>490</v>
      </c>
      <c r="P39" s="1" t="s">
        <v>60</v>
      </c>
      <c r="Q39" s="2" t="s">
        <v>61</v>
      </c>
      <c r="R39" s="1"/>
      <c r="S39" s="1">
        <v>546</v>
      </c>
      <c r="T39" s="1">
        <v>306</v>
      </c>
      <c r="U39" s="1">
        <v>1152</v>
      </c>
      <c r="V39" s="1">
        <v>356</v>
      </c>
      <c r="W39" s="1">
        <v>230</v>
      </c>
      <c r="X39" s="1">
        <v>1055</v>
      </c>
      <c r="Y39" s="1">
        <v>640</v>
      </c>
      <c r="Z39" s="1">
        <v>178</v>
      </c>
      <c r="AA39" s="1">
        <v>310</v>
      </c>
      <c r="AB39" s="1">
        <v>382</v>
      </c>
      <c r="AD39" s="1" t="s">
        <v>60</v>
      </c>
      <c r="AE39" s="2" t="s">
        <v>61</v>
      </c>
      <c r="AF39" s="1"/>
      <c r="AG39" s="1">
        <v>359</v>
      </c>
      <c r="AH39" s="1">
        <v>211</v>
      </c>
      <c r="AI39" s="1">
        <v>209</v>
      </c>
      <c r="AJ39" s="1">
        <v>3932</v>
      </c>
      <c r="AK39" s="1">
        <v>279</v>
      </c>
      <c r="AL39" s="1">
        <v>172</v>
      </c>
      <c r="AM39" s="1">
        <v>140</v>
      </c>
      <c r="AN39" s="1">
        <v>382</v>
      </c>
      <c r="AO39" s="1">
        <v>90</v>
      </c>
      <c r="AP39" s="1">
        <v>134</v>
      </c>
    </row>
    <row r="40" spans="2:42" x14ac:dyDescent="0.15">
      <c r="B40" s="1" t="s">
        <v>62</v>
      </c>
      <c r="C40" s="2" t="s">
        <v>63</v>
      </c>
      <c r="D40" s="1"/>
      <c r="E40" s="1">
        <v>30</v>
      </c>
      <c r="F40" s="1">
        <v>118</v>
      </c>
      <c r="G40" s="1">
        <v>45</v>
      </c>
      <c r="H40" s="1">
        <v>61</v>
      </c>
      <c r="I40" s="1">
        <v>192</v>
      </c>
      <c r="J40" s="1">
        <v>98</v>
      </c>
      <c r="K40" s="1">
        <v>108</v>
      </c>
      <c r="L40" s="1">
        <v>64</v>
      </c>
      <c r="M40" s="1">
        <v>54</v>
      </c>
      <c r="N40" s="1">
        <v>102</v>
      </c>
      <c r="P40" s="1" t="s">
        <v>62</v>
      </c>
      <c r="Q40" s="2" t="s">
        <v>63</v>
      </c>
      <c r="R40" s="1"/>
      <c r="S40" s="1">
        <v>146</v>
      </c>
      <c r="T40" s="1">
        <v>99</v>
      </c>
      <c r="U40" s="1">
        <v>267</v>
      </c>
      <c r="V40" s="1">
        <v>152</v>
      </c>
      <c r="W40" s="1">
        <v>189</v>
      </c>
      <c r="X40" s="1">
        <v>2133</v>
      </c>
      <c r="Y40" s="1">
        <v>214</v>
      </c>
      <c r="Z40" s="1">
        <v>153</v>
      </c>
      <c r="AA40" s="1">
        <v>184</v>
      </c>
      <c r="AB40" s="1">
        <v>178</v>
      </c>
      <c r="AD40" s="1" t="s">
        <v>62</v>
      </c>
      <c r="AE40" s="2" t="s">
        <v>63</v>
      </c>
      <c r="AF40" s="1"/>
      <c r="AG40" s="1">
        <v>273</v>
      </c>
      <c r="AH40" s="1">
        <v>332</v>
      </c>
      <c r="AI40" s="1">
        <v>172</v>
      </c>
      <c r="AJ40" s="1">
        <v>399</v>
      </c>
      <c r="AK40" s="1">
        <v>126</v>
      </c>
      <c r="AL40" s="1">
        <v>149</v>
      </c>
      <c r="AM40" s="1">
        <v>128</v>
      </c>
      <c r="AN40" s="1">
        <v>203</v>
      </c>
      <c r="AO40" s="1">
        <v>187</v>
      </c>
      <c r="AP40" s="1">
        <v>106</v>
      </c>
    </row>
    <row r="41" spans="2:42" x14ac:dyDescent="0.15">
      <c r="B41" s="1" t="s">
        <v>73</v>
      </c>
      <c r="C41" s="3" t="s">
        <v>74</v>
      </c>
      <c r="D41" s="1"/>
      <c r="E41" s="1">
        <v>390</v>
      </c>
      <c r="F41" s="1">
        <v>12</v>
      </c>
      <c r="G41" s="1">
        <v>3</v>
      </c>
      <c r="H41" s="1">
        <v>106</v>
      </c>
      <c r="I41" s="1">
        <v>81</v>
      </c>
      <c r="J41" s="1">
        <v>100</v>
      </c>
      <c r="K41" s="1">
        <v>6</v>
      </c>
      <c r="L41" s="1">
        <v>4489</v>
      </c>
      <c r="M41" s="1">
        <v>7</v>
      </c>
      <c r="N41" s="1">
        <v>22</v>
      </c>
      <c r="P41" s="1" t="s">
        <v>73</v>
      </c>
      <c r="Q41" s="3" t="s">
        <v>74</v>
      </c>
      <c r="R41" s="1"/>
      <c r="S41" s="1">
        <v>7</v>
      </c>
      <c r="T41" s="1"/>
      <c r="U41" s="1">
        <v>2021</v>
      </c>
      <c r="V41" s="1"/>
      <c r="W41" s="1">
        <v>1</v>
      </c>
      <c r="X41" s="1">
        <v>5006</v>
      </c>
      <c r="Y41" s="1">
        <v>194</v>
      </c>
      <c r="Z41" s="1">
        <v>2</v>
      </c>
      <c r="AA41" s="1">
        <v>200</v>
      </c>
      <c r="AB41" s="1">
        <v>1</v>
      </c>
      <c r="AD41" s="1" t="s">
        <v>73</v>
      </c>
      <c r="AE41" s="3" t="s">
        <v>74</v>
      </c>
      <c r="AF41" s="1"/>
      <c r="AG41" s="1"/>
      <c r="AH41" s="1">
        <v>22</v>
      </c>
      <c r="AI41" s="1">
        <v>5</v>
      </c>
      <c r="AJ41" s="1">
        <v>220</v>
      </c>
      <c r="AK41" s="1"/>
      <c r="AL41" s="1">
        <v>20</v>
      </c>
      <c r="AM41" s="1"/>
      <c r="AN41" s="1">
        <v>2536</v>
      </c>
      <c r="AO41" s="1">
        <v>56</v>
      </c>
      <c r="AP41" s="1"/>
    </row>
    <row r="42" spans="2:42" x14ac:dyDescent="0.15">
      <c r="B42" s="8" t="s">
        <v>76</v>
      </c>
      <c r="C42" s="9" t="s">
        <v>75</v>
      </c>
      <c r="D42" s="8"/>
      <c r="E42" s="8">
        <f t="shared" ref="E42:N42" si="24">SUM(E19:E41)</f>
        <v>28420</v>
      </c>
      <c r="F42" s="8">
        <f t="shared" si="24"/>
        <v>29914</v>
      </c>
      <c r="G42" s="8">
        <f t="shared" si="24"/>
        <v>21089</v>
      </c>
      <c r="H42" s="8">
        <f t="shared" si="24"/>
        <v>29687</v>
      </c>
      <c r="I42" s="8">
        <f t="shared" si="24"/>
        <v>31089</v>
      </c>
      <c r="J42" s="8">
        <f t="shared" si="24"/>
        <v>34356</v>
      </c>
      <c r="K42" s="8">
        <f t="shared" si="24"/>
        <v>30218</v>
      </c>
      <c r="L42" s="8">
        <f t="shared" si="24"/>
        <v>43457</v>
      </c>
      <c r="M42" s="8">
        <f t="shared" si="24"/>
        <v>23889</v>
      </c>
      <c r="N42" s="8">
        <f t="shared" si="24"/>
        <v>28053</v>
      </c>
      <c r="P42" s="8" t="s">
        <v>76</v>
      </c>
      <c r="Q42" s="9" t="s">
        <v>75</v>
      </c>
      <c r="R42" s="8"/>
      <c r="S42" s="8">
        <f t="shared" ref="S42:AB42" si="25">SUM(S19:S41)</f>
        <v>30696</v>
      </c>
      <c r="T42" s="8">
        <f t="shared" si="25"/>
        <v>31112</v>
      </c>
      <c r="U42" s="8">
        <f t="shared" si="25"/>
        <v>35104</v>
      </c>
      <c r="V42" s="8">
        <f t="shared" si="25"/>
        <v>20505</v>
      </c>
      <c r="W42" s="8">
        <f t="shared" si="25"/>
        <v>39050</v>
      </c>
      <c r="X42" s="8">
        <f t="shared" si="25"/>
        <v>46330</v>
      </c>
      <c r="Y42" s="8">
        <f t="shared" si="25"/>
        <v>39022</v>
      </c>
      <c r="Z42" s="8">
        <f t="shared" si="25"/>
        <v>21933</v>
      </c>
      <c r="AA42" s="8">
        <f t="shared" si="25"/>
        <v>19676</v>
      </c>
      <c r="AB42" s="8">
        <f t="shared" si="25"/>
        <v>12773</v>
      </c>
      <c r="AD42" s="8" t="s">
        <v>76</v>
      </c>
      <c r="AE42" s="9" t="s">
        <v>75</v>
      </c>
      <c r="AF42" s="8"/>
      <c r="AG42" s="8">
        <f t="shared" ref="AG42:AP42" si="26">SUM(AG19:AG41)</f>
        <v>10889</v>
      </c>
      <c r="AH42" s="8">
        <f t="shared" si="26"/>
        <v>14893</v>
      </c>
      <c r="AI42" s="8">
        <f t="shared" si="26"/>
        <v>12118</v>
      </c>
      <c r="AJ42" s="8">
        <f t="shared" si="26"/>
        <v>25515</v>
      </c>
      <c r="AK42" s="8">
        <f t="shared" si="26"/>
        <v>15139</v>
      </c>
      <c r="AL42" s="8">
        <f t="shared" si="26"/>
        <v>18786</v>
      </c>
      <c r="AM42" s="8">
        <f t="shared" si="26"/>
        <v>17053</v>
      </c>
      <c r="AN42" s="8">
        <f t="shared" si="26"/>
        <v>57399</v>
      </c>
      <c r="AO42" s="8">
        <f t="shared" si="26"/>
        <v>14240</v>
      </c>
      <c r="AP42" s="8">
        <f t="shared" si="26"/>
        <v>13647</v>
      </c>
    </row>
    <row r="43" spans="2:42" x14ac:dyDescent="0.15">
      <c r="B43" s="1" t="s">
        <v>79</v>
      </c>
      <c r="C43" s="3" t="s">
        <v>80</v>
      </c>
      <c r="D43" s="1"/>
      <c r="E43" s="1">
        <f t="shared" ref="E43:N43" si="27">COUNT(E6:E11,E14:E16,E19:E40)</f>
        <v>21</v>
      </c>
      <c r="F43" s="1">
        <f t="shared" si="27"/>
        <v>22</v>
      </c>
      <c r="G43" s="1">
        <f t="shared" si="27"/>
        <v>23</v>
      </c>
      <c r="H43" s="1">
        <f t="shared" si="27"/>
        <v>22</v>
      </c>
      <c r="I43" s="1">
        <f t="shared" si="27"/>
        <v>23</v>
      </c>
      <c r="J43" s="1">
        <f t="shared" si="27"/>
        <v>25</v>
      </c>
      <c r="K43" s="1">
        <f t="shared" si="27"/>
        <v>23</v>
      </c>
      <c r="L43" s="1">
        <f t="shared" si="27"/>
        <v>25</v>
      </c>
      <c r="M43" s="1">
        <f t="shared" si="27"/>
        <v>23</v>
      </c>
      <c r="N43" s="1">
        <f t="shared" si="27"/>
        <v>22</v>
      </c>
      <c r="P43" s="1" t="s">
        <v>79</v>
      </c>
      <c r="Q43" s="3" t="s">
        <v>80</v>
      </c>
      <c r="R43" s="1"/>
      <c r="S43" s="1">
        <f t="shared" ref="S43:AB43" si="28">COUNT(S6:S11,S14:S16,S19:S40)</f>
        <v>25</v>
      </c>
      <c r="T43" s="1">
        <f t="shared" si="28"/>
        <v>23</v>
      </c>
      <c r="U43" s="1">
        <f t="shared" si="28"/>
        <v>23</v>
      </c>
      <c r="V43" s="1">
        <f t="shared" si="28"/>
        <v>21</v>
      </c>
      <c r="W43" s="1">
        <f t="shared" si="28"/>
        <v>24</v>
      </c>
      <c r="X43" s="1">
        <f t="shared" si="28"/>
        <v>26</v>
      </c>
      <c r="Y43" s="1">
        <f t="shared" si="28"/>
        <v>24</v>
      </c>
      <c r="Z43" s="1">
        <f t="shared" si="28"/>
        <v>24</v>
      </c>
      <c r="AA43" s="1">
        <f t="shared" si="28"/>
        <v>22</v>
      </c>
      <c r="AB43" s="1">
        <f t="shared" si="28"/>
        <v>22</v>
      </c>
      <c r="AD43" s="1" t="s">
        <v>79</v>
      </c>
      <c r="AE43" s="3" t="s">
        <v>80</v>
      </c>
      <c r="AF43" s="1"/>
      <c r="AG43" s="1">
        <f t="shared" ref="AG43:AI43" si="29">COUNT(AG6:AG11,AG14:AG16,AG19:AG40)</f>
        <v>22</v>
      </c>
      <c r="AH43" s="1">
        <f t="shared" si="29"/>
        <v>21</v>
      </c>
      <c r="AI43" s="1">
        <f t="shared" si="29"/>
        <v>24</v>
      </c>
      <c r="AJ43" s="1">
        <f>COUNT(AJ6:AJ11,AJ14:AJ16,AJ19:AJ40)</f>
        <v>24</v>
      </c>
      <c r="AK43" s="1">
        <f t="shared" ref="AK43:AP43" si="30">COUNT(AK6:AK11,AK14:AK16,AK19:AK40)</f>
        <v>22</v>
      </c>
      <c r="AL43" s="1">
        <f t="shared" si="30"/>
        <v>24</v>
      </c>
      <c r="AM43" s="1">
        <f t="shared" si="30"/>
        <v>25</v>
      </c>
      <c r="AN43" s="1">
        <f t="shared" si="30"/>
        <v>26</v>
      </c>
      <c r="AO43" s="1">
        <f t="shared" si="30"/>
        <v>24</v>
      </c>
      <c r="AP43" s="1">
        <f t="shared" si="30"/>
        <v>24</v>
      </c>
    </row>
    <row r="44" spans="2:42" x14ac:dyDescent="0.15">
      <c r="B44" s="7" t="s">
        <v>77</v>
      </c>
      <c r="C44" s="10" t="s">
        <v>78</v>
      </c>
      <c r="D44" s="7"/>
      <c r="E44" s="7">
        <f t="shared" ref="E44:N44" si="31">E13+E18+E42</f>
        <v>35910</v>
      </c>
      <c r="F44" s="7">
        <f t="shared" si="31"/>
        <v>35245</v>
      </c>
      <c r="G44" s="7">
        <f t="shared" si="31"/>
        <v>25319</v>
      </c>
      <c r="H44" s="7">
        <f t="shared" si="31"/>
        <v>36114</v>
      </c>
      <c r="I44" s="7">
        <f t="shared" si="31"/>
        <v>47296</v>
      </c>
      <c r="J44" s="7">
        <f t="shared" si="31"/>
        <v>42023</v>
      </c>
      <c r="K44" s="7">
        <f t="shared" si="31"/>
        <v>35683</v>
      </c>
      <c r="L44" s="7">
        <f t="shared" si="31"/>
        <v>92548</v>
      </c>
      <c r="M44" s="7">
        <f t="shared" si="31"/>
        <v>27075</v>
      </c>
      <c r="N44" s="7">
        <f t="shared" si="31"/>
        <v>32603</v>
      </c>
      <c r="P44" s="7" t="s">
        <v>77</v>
      </c>
      <c r="Q44" s="10" t="s">
        <v>78</v>
      </c>
      <c r="R44" s="7"/>
      <c r="S44" s="7">
        <f t="shared" ref="S44:AB44" si="32">S13+S18+S42</f>
        <v>36163</v>
      </c>
      <c r="T44" s="7">
        <f t="shared" si="32"/>
        <v>66947</v>
      </c>
      <c r="U44" s="7">
        <f t="shared" si="32"/>
        <v>47908</v>
      </c>
      <c r="V44" s="7">
        <f t="shared" si="32"/>
        <v>23509</v>
      </c>
      <c r="W44" s="7">
        <f t="shared" si="32"/>
        <v>81113</v>
      </c>
      <c r="X44" s="7">
        <f t="shared" si="32"/>
        <v>92965</v>
      </c>
      <c r="Y44" s="7">
        <f t="shared" si="32"/>
        <v>68284</v>
      </c>
      <c r="Z44" s="7">
        <f t="shared" si="32"/>
        <v>35007</v>
      </c>
      <c r="AA44" s="7">
        <f t="shared" si="32"/>
        <v>31846</v>
      </c>
      <c r="AB44" s="7">
        <f t="shared" si="32"/>
        <v>14178</v>
      </c>
      <c r="AD44" s="7" t="s">
        <v>77</v>
      </c>
      <c r="AE44" s="10" t="s">
        <v>78</v>
      </c>
      <c r="AF44" s="7"/>
      <c r="AG44" s="7">
        <f t="shared" ref="AG44:AP44" si="33">AG13+AG18+AG42</f>
        <v>14349</v>
      </c>
      <c r="AH44" s="7">
        <f t="shared" si="33"/>
        <v>33936</v>
      </c>
      <c r="AI44" s="7">
        <f t="shared" si="33"/>
        <v>24804</v>
      </c>
      <c r="AJ44" s="7">
        <f t="shared" si="33"/>
        <v>53851</v>
      </c>
      <c r="AK44" s="7">
        <f t="shared" si="33"/>
        <v>32785</v>
      </c>
      <c r="AL44" s="7">
        <f t="shared" si="33"/>
        <v>44607</v>
      </c>
      <c r="AM44" s="7">
        <f t="shared" si="33"/>
        <v>59802</v>
      </c>
      <c r="AN44" s="7">
        <f t="shared" si="33"/>
        <v>161442</v>
      </c>
      <c r="AO44" s="7">
        <f t="shared" si="33"/>
        <v>19915</v>
      </c>
      <c r="AP44" s="7">
        <f t="shared" si="33"/>
        <v>17608</v>
      </c>
    </row>
    <row r="45" spans="2:42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133" spans="2:14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2:14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2:14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2:14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2:14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2:14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2:14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2:14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2:14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2:14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2:14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</sheetData>
  <phoneticPr fontId="1"/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80" orientation="landscape" horizontalDpi="4294967293" verticalDpi="1200" r:id="rId1"/>
  <headerFooter scaleWithDoc="0" alignWithMargins="0">
    <oddHeader>&amp;R&amp;D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MJ-Ueta</dc:creator>
  <cp:lastModifiedBy>Y_Yamamoto</cp:lastModifiedBy>
  <cp:lastPrinted>2022-10-01T06:57:29Z</cp:lastPrinted>
  <dcterms:created xsi:type="dcterms:W3CDTF">2012-10-16T10:29:01Z</dcterms:created>
  <dcterms:modified xsi:type="dcterms:W3CDTF">2023-06-02T07:42:15Z</dcterms:modified>
</cp:coreProperties>
</file>